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Jarek\Desktop\Gospodarka Materiałowa\2024\Dyrektor_ITL\Zapytanie_ofertowe_do_130_tys_netto\"/>
    </mc:Choice>
  </mc:AlternateContent>
  <xr:revisionPtr revIDLastSave="0" documentId="13_ncr:1_{A7CD3EB6-8509-48EC-91E1-97DDA955873E}" xr6:coauthVersionLast="47" xr6:coauthVersionMax="47" xr10:uidLastSave="{00000000-0000-0000-0000-000000000000}"/>
  <bookViews>
    <workbookView xWindow="-120" yWindow="-120" windowWidth="29040" windowHeight="15840" xr2:uid="{00000000-000D-0000-FFFF-FFFF00000000}"/>
  </bookViews>
  <sheets>
    <sheet name="SOPZ" sheetId="1" r:id="rId1"/>
  </sheets>
  <definedNames>
    <definedName name="_xlnm.Print_Titles" localSheetId="0">SOPZ!$1:$2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G4" i="1"/>
  <c r="I6" i="1" l="1"/>
  <c r="J6" i="1" s="1"/>
  <c r="I4" i="1"/>
  <c r="J4" i="1" s="1"/>
  <c r="G5" i="1"/>
  <c r="G7" i="1" s="1"/>
  <c r="I5" i="1" l="1"/>
  <c r="J5" i="1" s="1"/>
  <c r="I7" i="1" l="1"/>
  <c r="J7" i="1"/>
</calcChain>
</file>

<file path=xl/sharedStrings.xml><?xml version="1.0" encoding="utf-8"?>
<sst xmlns="http://schemas.openxmlformats.org/spreadsheetml/2006/main" count="22" uniqueCount="18">
  <si>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</si>
  <si>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</si>
  <si>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</si>
  <si>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</si>
  <si>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</si>
  <si>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</si>
  <si>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</si>
  <si>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</si>
  <si>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</si>
  <si>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</si>
  <si>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</si>
  <si>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1) Kod jednostki organizacyjnej
2) Stanowisko kosztów
3) Imię i nazwisko 
4) tel.</t>
  </si>
  <si>
    <t xml:space="preserve">Opis przedmiotu zamówienia określony zgodnie 
z art. 99 - 103 ustawy Prawo zamówień publicznych 
</t>
  </si>
  <si>
    <t>szt.</t>
  </si>
  <si>
    <t>30213100-6</t>
  </si>
  <si>
    <r>
      <t xml:space="preserve">3. Akcesoriów do mobilnej stacji roboczej:
</t>
    </r>
    <r>
      <rPr>
        <b/>
        <sz val="8"/>
        <rFont val="Arial CE"/>
        <charset val="238"/>
      </rPr>
      <t xml:space="preserve">- </t>
    </r>
    <r>
      <rPr>
        <sz val="8"/>
        <rFont val="Arial CE"/>
        <charset val="238"/>
      </rPr>
      <t>Mysz bezprzewodowa z laserowym czujnikiem, technologia czujnika: Darkfield o wysokiej precyzji, wartość nominalna: 1000 DPI, rozdzielczość (wartość minimalna i maksymalna): 200–8000 DPI (możliwość ustawienia co 50 DPI), 7 przycisków (lewy/prawy przycisk myszy, przycisk Wstecz/Dalej, przełącznik aplikacji, przełącznik trybu kółka przewijania, środkowy przycisk myszy), kółko przewijania z funkcją Smart-shift, kółko obsługiwane kciukiem, przycisk gestów, inne cechy: wysoka ergonomia, kolor czarny.
- Plecak dedykowany do przenoszenia mobilnej stacji roboczej o przekątnej 17,3 cala, posiadający przynajmniej 3 komory; pojemność przynajmniej 27 litrów; wymiary zewnętrzne: wysokość nie więcej niż 500 mm szerokość nie więcej niż 330 mm; wymiary wewnętrzne: wysokość nie mniejsza niż 420 mm, szerokość nie mniejsza niż 285 mm; preferowany materiał: poliester; waga mniejsza niż 1000 g; inne ważne cechy: rączka do noszenia; regulowane szelki; możliwość mocowania do walizki kabinowej; dwie boczne kieszenie; preferowany kolor: czarny; kieszeń na tablet/dokumenty.</t>
    </r>
  </si>
  <si>
    <r>
      <rPr>
        <b/>
        <sz val="7.7"/>
        <rFont val="Arial CE"/>
        <charset val="238"/>
      </rPr>
      <t xml:space="preserve">1. Mobilnych stacji roboczych o parametrach technicznych nie gorszych niż: </t>
    </r>
    <r>
      <rPr>
        <sz val="7.7"/>
        <rFont val="Arial CE"/>
        <charset val="238"/>
      </rPr>
      <t xml:space="preserve">
Procesor: posiadający min. 24 rdzenie (8P+16E), min. 32 wątki, taktowanie turbo min. 5,5 GHz, pamięć podręczna min. 36MB, vPro. Procesor osiągający w teście PassMark Performance Test,  co najmniej 44700 punktów w kategorii Average CPU Mark. Wynik dostępny na stronie: https://www.cpubenchmark.net/cpu_list.php
- Pamięć RAM: 32 GB, 2 x 16 GB pamięci SODIMM 5600 MHz bez funkcji ECC, min. 2 sloty na pamięć.
- System operacyjny: Ubuntu Linux 22.04 z modułem DCA 
- Karta graficzna: dedykowana karta graficzna z min. 12GB GDDR6 pamięci niewspółdzielonej. Wynik karty graficznej w teście PassMark Performance Test co najmniej 20900 punktów w kategorii Average G3D Rating. Wynik dostępny na stronie: http://www.videocardbenchmark.net/gpu_list.php
- Dysk SSD M.2 2280 PCIe czwartej generacji NVMe o pojemności 1 TB
- Wyświetlacz o przekątnej 16" i rozdzielczości FHD+1920 x 1200,podświetlenie WLED, szeroki kąt widzenia, 60 Hz, powłoka przeciwodblaskowa, brak obsługi dotykowej, 100% gamy barw DCI-P3, 500 nitów, kamera na podczerwień i mikrofon
- Karta sieci bezprzewodowej Intel AX211 Wi-Fi 6E 2x2 z modułem Bluetooth
- Czytnik linii papilarnych bez certyfikatu FIPS, czytnik NFC
- Klawiatura: w układzie QWERTY z wydzielonym blokiem numerycznym, z wbudowanym  w klawiaturze podświetleniem, układ US QWERTY, min 98 klawiszy. Klawisze funkcyjne typu: mute, regulacja głośności, wyciszenie mikrofonu, print screen dostępne w ciągu klawiszy F1-F12.
- Kamera o rozdzielczości FHD 1080p przy 30 kl./s z dookólnym mikrofonem cyfrowym
- Bateria 6-ogniwowa  93 Wh z obsługą funkcji ExpressCharge™ i ExpressCharge Boost
- Porty: 
2 porty Thunderbolt 4 (USB Type-C), 1 port USB 3.2 Type-C drugiej generacji z obsługą DisplayPort, 1 port USB 3.2 pierwszej generacji z obsługą funkcji PowerShare, 1 port USB 3.2 pierwszej generacji, 1 port HDMI 2.1, 1 port Ethernet RJ45,1 gniazdo zestawu słuchawkowego (wspólne gniazdo słuchawek i mikrofonu); 
- Gniazda: 
1 czytnik kart smart, 1 gniazdo na kartę microSIM, 1 gniazdo na kartę SD, 1 gniazdo linki zabezpieczającej Wedge Lock
- Karta dźwiękowa i min. 2 głośniki stereofoniczne 2W
- Waga max. 3,5 kg
- Obudowa i zawiasy notebooka wzmacniane, dookoła matrycy uszczelnienie chroniące klawiaturę notebooka, po zamknięciu przed kurzem i wilgocią. Kąt otwarcia notebooka min. 135 stopni.
- Komputer spełniający normy MIL-STD-810H- Zintegrowany z płytą główną dedykowany układ sprzętowy służący do tworzenia i zarządzania wygenerowanymi przez komputer kluczami szyfrowania. Próba usunięcia układu powoduje uszkodzenie płyty głównej. Zabezpieczenie to musi posiadać możliwość szyfrowania poufnych dokumentów przechowywanych na dysku twardym przy użyciu klucza sprzętowego. Weryfikacja wygenerowanych przez komputer kluczy szyfrowania musi odbywać się w dedykowanym chipsecie na płycie głównej.
- System diagnostyczny z graficznym interfejsem użytkownika zaszyty w tej samej pamięci flash co BIOS, dostępny z poziomu szybkiego menu boot lub BIOS, umożliwiający przetestowanie komputera a w szczególności jego składowych. System zapewniający pełną funkcjonalność, a także zachowujący interfejs graficzny nawet w przypadku braku dysku twardego oraz jego uszkodzenia, niewymagający stosowania zewnętrznych nośników pamięci masowej oraz dostępu do internetu i sieci lokalnej. Obsługa za pomocą klawiatury i urządzenia wskazującego jak i samego urządzenia wskazującego.
- min. 3-letnia gwarancja na sprzęt</t>
    </r>
  </si>
  <si>
    <r>
      <rPr>
        <b/>
        <sz val="9"/>
        <rFont val="Arial CE"/>
        <charset val="238"/>
      </rPr>
      <t xml:space="preserve">2. Mobilnych stacji roboczych o parametrach technicznych nie gorszych niż: </t>
    </r>
    <r>
      <rPr>
        <sz val="9"/>
        <rFont val="Arial CE"/>
        <family val="2"/>
        <charset val="238"/>
      </rPr>
      <t xml:space="preserve">
</t>
    </r>
    <r>
      <rPr>
        <sz val="7.5"/>
        <rFont val="Arial CE"/>
        <charset val="238"/>
      </rPr>
      <t>- Procesor: posiadający min. 24 rdzenie (8P+16E), min. 32 wątki, taktowanie turbo min. 5,5 GHz, pamięć podręczna min. 36MB, vPro. Procesor osiągający w teście PassMark Performance Test,  co najmniej 44700 punktów w kategorii Average CPU Mark. Wynik dostępny na stronie: https://www.cpubenchmark.net/cpu_list.php
- Pamięć RAM: 64 GB, 2 x 32 GB pamięci SODIMM 5200 MHz bez funkcji ECC
- System operacyjny: Ubuntu Linux 22.04 z modułem DCA
- Karta graficzna: dedykowana karta graficzna z min. 12GB GDDR6 pamięci niewspółdzielonej. Wynik karty graficznej w teście PassMark Performance Test co najmniej 20900 punktów w kategorii Average G3D Rating. Wynik dostępny na stronie: http://www.videocardbenchmark.net/gpu_list.php
- Dysk SSD M.2 2280 PCIe czwartej generacji NVMe o pojemności 1 TB
- Wyświetlacz o przekątnej 17" i rozdzielczości FHD 1920 x 1080, szeroki kąt widzenia, 60 Hz, powłoka przeciwodblaskowa, brak obsługi dotykowej, 99% gamy barw DCI-P3, 500 nitów, kamera RGB, mikrofon
- Karta sieci bezprzewodowej Intel AX211 Wi-Fi 6E 2x2 z modułem Bluetooth
- Czytnik linii papilarnych bez certyfikatu FIPS, czytnik NFC 
- Klawiatura: w układzie QWERTY z wydzielonym blokiem numerycznym, z wbudowanym  w klawiaturze podświetleniem, układ US QWERTY, min 98 klawiszy. Klawisze funkcyjne typu: mute, regulacja głośności, wyciszenie mikrofonu, print screen dostępne w ciągu klawiszy F1-F12.
- Kamera o rozdzielczości FHD 1080p przy 30 kl./s z dookólnym mikrofonem cyfrowym
- Bateria 6-ogniwowa bateria litowo-polimerowa 93 Wh o długim cyklu eksploatacji, 3-letnia gwarancja
- Porty: 
2 porty Thunderbolt 4 (USB Type-C); 
1 port USB 3.2 Type-C drugiej generacji z obsługą DisplayPort; 
1 port USB 3.2 pierwszej generacji z obsługą funkcji PowerShare; 
1 port USB 3.2 pierwszej generacji; 
1 port HDMI 2.1; 
1 port Ethernet RJ45; 
1 gniazdo zestawu słuchawkowego (wspólne gniazdo słuchawek i mikrofonu); 
Gniazda:  1 czytnik kart smart;  1 gniazdo na kartę microSIM; 1 gniazdo na kartę SD;  1 gniazdo linki zabezpieczającej Wedge Lock
- Karta dźwiękowa i min. 2 głośniki stereofoniczne 2W
- min. 3-letnia gwarancja na sprzęt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</si>
</sst>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E"/>
      <charset val="238"/>
    </font>
    <font>
      <sz val="8"/>
      <name val="Arial CE"/>
      <family val="2"/>
      <charset val="238"/>
    </font>
    <font>
      <b/>
      <i/>
      <sz val="10"/>
      <name val="Arial CE"/>
      <family val="2"/>
      <charset val="238"/>
    </font>
    <font>
      <sz val="9"/>
      <name val="Arial CE"/>
      <family val="2"/>
      <charset val="238"/>
    </font>
    <font>
      <b/>
      <sz val="9"/>
      <name val="Arial CE"/>
      <family val="2"/>
      <charset val="238"/>
    </font>
    <font>
      <sz val="9"/>
      <name val="Arial CE"/>
      <charset val="238"/>
    </font>
    <font>
      <b/>
      <sz val="9"/>
      <name val="Arial CE"/>
      <charset val="238"/>
    </font>
    <font>
      <sz val="8"/>
      <name val="Arial CE"/>
      <charset val="238"/>
    </font>
    <font>
      <b/>
      <sz val="12"/>
      <name val="Arial CE"/>
      <charset val="238"/>
    </font>
    <font>
      <b/>
      <sz val="8"/>
      <name val="Arial CE"/>
      <charset val="238"/>
    </font>
    <font>
      <sz val="7.5"/>
      <name val="Arial CE"/>
      <charset val="238"/>
    </font>
    <font>
      <sz val="7.7"/>
      <name val="Arial CE"/>
      <charset val="238"/>
    </font>
    <font>
      <b/>
      <sz val="7.7"/>
      <name val="Arial CE"/>
      <charset val="238"/>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 fontId="3" fillId="0" borderId="0" xfId="0" applyNumberFormat="1" applyFont="1" applyAlignment="1">
      <alignment vertical="center"/>
    </xf>
    <xf numFmtId="0" fontId="7" fillId="0" borderId="0" xfId="0" applyFont="1" applyAlignment="1">
      <alignment vertical="center" wrapText="1"/>
    </xf>
    <xf numFmtId="0" fontId="6" fillId="0" borderId="0" xfId="0" applyFont="1" applyAlignment="1">
      <alignment horizontal="justify" vertical="top" wrapText="1"/>
    </xf>
    <xf numFmtId="0" fontId="8" fillId="0" borderId="0" xfId="0" applyFont="1" applyAlignment="1">
      <alignment vertical="center" wrapText="1"/>
    </xf>
    <xf numFmtId="0" fontId="5" fillId="0" borderId="0" xfId="0" applyFont="1" applyAlignment="1">
      <alignment vertical="top" wrapText="1"/>
    </xf>
    <xf numFmtId="0" fontId="11" fillId="0" borderId="0" xfId="0" applyFont="1" applyAlignment="1">
      <alignment vertical="top" wrapText="1"/>
    </xf>
    <xf numFmtId="0" fontId="4"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tabSelected="1" view="pageLayout" zoomScale="90" zoomScaleNormal="90" zoomScaleSheetLayoutView="115" zoomScalePageLayoutView="90" workbookViewId="0">
      <selection activeCell="H12" sqref="H12"/>
    </sheetView>
  </sheetViews>
  <sheetFormatPr defaultColWidth="8.85546875" defaultRowHeight="12.75" x14ac:dyDescent="0.2"/>
  <cols>
    <col min="1" max="1" width="3.42578125" style="1" customWidth="1"/>
    <col min="2" max="2" width="81.85546875" customWidth="1"/>
    <col min="3" max="3" width="12.5703125" customWidth="1"/>
    <col min="4" max="4" width="4.7109375" style="5" customWidth="1"/>
    <col min="5" max="5" width="5.42578125" style="5" customWidth="1"/>
    <col min="6" max="7" width="9.5703125" customWidth="1"/>
    <col min="8" max="8" width="6.42578125" style="5" customWidth="1"/>
    <col min="9" max="9" width="9.28515625" customWidth="1"/>
    <col min="10" max="10" width="12.42578125" customWidth="1"/>
    <col min="11" max="11" width="23" customWidth="1"/>
    <col min="13" max="13" width="8.85546875" customWidth="1"/>
  </cols>
  <sheetData>
    <row r="1" spans="1:11" ht="55.5" customHeight="1" x14ac:dyDescent="0.2">
      <c r="A1" s="8" t="s">
        <v>4</v>
      </c>
      <c r="B1" s="2" t="s">
        <v>12</v>
      </c>
      <c r="C1" s="2" t="s">
        <v>7</v>
      </c>
      <c r="D1" s="1" t="s">
        <v>0</v>
      </c>
      <c r="E1" s="1" t="s">
        <v>1</v>
      </c>
      <c r="F1" s="2" t="s">
        <v>2</v>
      </c>
      <c r="G1" s="2" t="s">
        <v>8</v>
      </c>
      <c r="H1" s="2" t="s">
        <v>3</v>
      </c>
      <c r="I1" s="2" t="s">
        <v>9</v>
      </c>
      <c r="J1" s="2" t="s">
        <v>10</v>
      </c>
      <c r="K1" s="6" t="s">
        <v>11</v>
      </c>
    </row>
    <row r="2" spans="1:11" s="3" customFormat="1" x14ac:dyDescent="0.2">
      <c r="A2" s="4">
        <v>1</v>
      </c>
      <c r="B2" s="3">
        <v>2</v>
      </c>
      <c r="C2" s="4">
        <v>3</v>
      </c>
      <c r="D2" s="3">
        <v>4</v>
      </c>
      <c r="E2" s="4">
        <v>5</v>
      </c>
      <c r="F2" s="3">
        <v>6</v>
      </c>
      <c r="G2" s="4">
        <v>7</v>
      </c>
      <c r="H2" s="3">
        <v>8</v>
      </c>
      <c r="I2" s="4">
        <v>9</v>
      </c>
      <c r="J2" s="3">
        <v>10</v>
      </c>
      <c r="K2" s="4">
        <v>11</v>
      </c>
    </row>
    <row r="3" spans="1:11" ht="19.5" customHeight="1" x14ac:dyDescent="0.2">
      <c r="A3" s="8"/>
      <c r="B3" s="13"/>
      <c r="C3" s="9"/>
      <c r="D3" s="8"/>
      <c r="E3" s="8"/>
      <c r="F3" s="10"/>
      <c r="G3" s="10"/>
      <c r="H3" s="8"/>
      <c r="I3" s="10"/>
      <c r="J3" s="10"/>
      <c r="K3" s="11"/>
    </row>
    <row r="4" spans="1:11" ht="409.5" customHeight="1" x14ac:dyDescent="0.2">
      <c r="A4" s="8">
        <v>1</v>
      </c>
      <c r="B4" s="15" t="s">
        <v>16</v>
      </c>
      <c r="C4" s="9" t="s">
        <v>14</v>
      </c>
      <c r="D4" s="8" t="s">
        <v>13</v>
      </c>
      <c r="E4" s="8">
        <v>2</v>
      </c>
      <c r="F4" s="10"/>
      <c r="G4" s="10">
        <f>E4*F4</f>
        <v>0</v>
      </c>
      <c r="H4" s="8">
        <v>23</v>
      </c>
      <c r="I4" s="10">
        <f>G4*H4%</f>
        <v>0</v>
      </c>
      <c r="J4" s="10">
        <f>G4+I4</f>
        <v>0</v>
      </c>
      <c r="K4" s="11"/>
    </row>
    <row r="5" spans="1:11" ht="349.5" customHeight="1" x14ac:dyDescent="0.2">
      <c r="A5" s="8"/>
      <c r="B5" s="14" t="s">
        <v>17</v>
      </c>
      <c r="C5" s="9" t="s">
        <v>14</v>
      </c>
      <c r="D5" s="8" t="s">
        <v>13</v>
      </c>
      <c r="E5" s="8">
        <v>4</v>
      </c>
      <c r="F5" s="10"/>
      <c r="G5" s="10">
        <f>E5*F5</f>
        <v>0</v>
      </c>
      <c r="H5" s="8">
        <v>23</v>
      </c>
      <c r="I5" s="10">
        <f>G5*H5%</f>
        <v>0</v>
      </c>
      <c r="J5" s="10">
        <f>G5+I5</f>
        <v>0</v>
      </c>
      <c r="K5" s="11"/>
    </row>
    <row r="6" spans="1:11" ht="173.25" customHeight="1" x14ac:dyDescent="0.2">
      <c r="A6" s="8"/>
      <c r="B6" s="12" t="s">
        <v>15</v>
      </c>
      <c r="C6" s="9" t="s">
        <v>14</v>
      </c>
      <c r="D6" s="8" t="s">
        <v>13</v>
      </c>
      <c r="E6" s="8">
        <v>6</v>
      </c>
      <c r="F6" s="10"/>
      <c r="G6" s="10">
        <f>E6*F6</f>
        <v>0</v>
      </c>
      <c r="H6" s="8">
        <v>23</v>
      </c>
      <c r="I6" s="10">
        <f>G6*H6%</f>
        <v>0</v>
      </c>
      <c r="J6" s="10">
        <f>G6+I6</f>
        <v>0</v>
      </c>
      <c r="K6" s="11"/>
    </row>
    <row r="7" spans="1:11" ht="30" customHeight="1" x14ac:dyDescent="0.2">
      <c r="A7" s="16" t="s">
        <v>5</v>
      </c>
      <c r="B7" s="16"/>
      <c r="C7" s="16"/>
      <c r="D7" s="16"/>
      <c r="E7" s="16"/>
      <c r="F7" s="16"/>
      <c r="G7" s="10">
        <f>SUM(G3:G5)</f>
        <v>0</v>
      </c>
      <c r="H7" s="8" t="s">
        <v>6</v>
      </c>
      <c r="I7" s="10">
        <f>SUM(I3:I5)</f>
        <v>0</v>
      </c>
      <c r="J7" s="10">
        <f>SUM(J3:J5)</f>
        <v>0</v>
      </c>
      <c r="K7" s="7"/>
    </row>
    <row r="8" spans="1:11" ht="103.5" customHeight="1" x14ac:dyDescent="0.2">
      <c r="A8" s="17"/>
      <c r="B8" s="17"/>
      <c r="C8" s="17"/>
      <c r="D8" s="17"/>
      <c r="E8" s="17"/>
      <c r="F8" s="18"/>
      <c r="G8" s="18"/>
      <c r="H8" s="18"/>
      <c r="I8" s="18"/>
      <c r="J8" s="18"/>
      <c r="K8" s="18"/>
    </row>
    <row r="9" spans="1:11" ht="30" customHeight="1" x14ac:dyDescent="0.2"/>
    <row r="10" spans="1:11" ht="30" customHeight="1" x14ac:dyDescent="0.2"/>
    <row r="11" spans="1:11" ht="30" customHeight="1" x14ac:dyDescent="0.2"/>
    <row r="12" spans="1:11" ht="30" customHeight="1" x14ac:dyDescent="0.2"/>
    <row r="13" spans="1:11" ht="30" customHeight="1" x14ac:dyDescent="0.2"/>
    <row r="14" spans="1:11" ht="30" customHeight="1" x14ac:dyDescent="0.2"/>
    <row r="15" spans="1:11" ht="30" customHeight="1" x14ac:dyDescent="0.2"/>
    <row r="16" spans="1:11" ht="30" customHeight="1" x14ac:dyDescent="0.2"/>
    <row r="17" ht="30" customHeight="1" x14ac:dyDescent="0.2"/>
    <row r="18" ht="30" customHeight="1" x14ac:dyDescent="0.2"/>
    <row r="19" ht="30" customHeight="1" x14ac:dyDescent="0.2"/>
    <row r="20" ht="30" customHeight="1" x14ac:dyDescent="0.2"/>
    <row r="21" ht="30" customHeight="1" x14ac:dyDescent="0.2"/>
  </sheetData>
  <mergeCells count="3">
    <mergeCell ref="A7:F7"/>
    <mergeCell ref="A8:E8"/>
    <mergeCell ref="F8:K8"/>
  </mergeCells>
  <phoneticPr fontId="0" type="noConversion"/>
  <printOptions horizontalCentered="1" gridLines="1"/>
  <pageMargins left="0.25" right="0.25" top="0.75" bottom="0.75" header="0.3" footer="0.3"/>
  <pageSetup paperSize="9" scale="81" fitToHeight="0" orientation="landscape" r:id="rId1"/>
  <headerFooter alignWithMargins="0">
    <oddHeader>&amp;C
&amp;"Arial CE,Pogrubiony"SZCZEGÓŁOWY OPIS PRZEDMIOTU ZAMÓWIENIA&amp;R&amp;9Zał. Nr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EB10CCBDF9F5B48BAACD69EE9BB0F34" ma:contentTypeVersion="2" ma:contentTypeDescription="Utwórz nowy dokument." ma:contentTypeScope="" ma:versionID="41c6b69ad84e6da9a3e31b36f30c7049">
  <xsd:schema xmlns:xsd="http://www.w3.org/2001/XMLSchema" xmlns:xs="http://www.w3.org/2001/XMLSchema" xmlns:p="http://schemas.microsoft.com/office/2006/metadata/properties" xmlns:ns2="62d68268-75da-4d4e-ac12-1a38fab08ba4" targetNamespace="http://schemas.microsoft.com/office/2006/metadata/properties" ma:root="true" ma:fieldsID="af0f6c833471022fbbce7f0854c0b20f" ns2:_="">
    <xsd:import namespace="62d68268-75da-4d4e-ac12-1a38fab08ba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68268-75da-4d4e-ac12-1a38fab08b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4988B6-9E1A-47A0-B9E5-3B1042FDBBAB}">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62d68268-75da-4d4e-ac12-1a38fab08ba4"/>
    <ds:schemaRef ds:uri="http://www.w3.org/XML/1998/namespace"/>
  </ds:schemaRefs>
</ds:datastoreItem>
</file>

<file path=customXml/itemProps2.xml><?xml version="1.0" encoding="utf-8"?>
<ds:datastoreItem xmlns:ds="http://schemas.openxmlformats.org/officeDocument/2006/customXml" ds:itemID="{5BDA0A6A-709A-4A4A-BEF3-E53ABE8EDDA4}">
  <ds:schemaRefs>
    <ds:schemaRef ds:uri="http://schemas.microsoft.com/office/2006/metadata/longProperties"/>
  </ds:schemaRefs>
</ds:datastoreItem>
</file>

<file path=customXml/itemProps3.xml><?xml version="1.0" encoding="utf-8"?>
<ds:datastoreItem xmlns:ds="http://schemas.openxmlformats.org/officeDocument/2006/customXml" ds:itemID="{6B0C336A-8E70-4A28-B5D4-E259E5B88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d68268-75da-4d4e-ac12-1a38fab08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F068BC-F00F-4B4A-9148-CB4B39ECB4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SOPZ</vt:lpstr>
      <vt:lpstr>SOPZ!Tytuły_wydruku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KUSZ Zygmunt</dc:creator>
  <cp:lastModifiedBy>Sasin Jarosław</cp:lastModifiedBy>
  <cp:lastPrinted>2024-02-20T14:11:26Z</cp:lastPrinted>
  <dcterms:created xsi:type="dcterms:W3CDTF">2003-11-17T07:39:03Z</dcterms:created>
  <dcterms:modified xsi:type="dcterms:W3CDTF">2024-02-20T14:13:10Z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Drygas Robert</vt:lpwstr>
  </property>
  <property fmtid="{D5CDD505-2E9C-101B-9397-08002B2CF9AE}" pid="3" name="Order">
    <vt:lpwstr>2100.00000000000</vt:lpwstr>
  </property>
  <property fmtid="{D5CDD505-2E9C-101B-9397-08002B2CF9AE}" pid="4" name="display_urn:schemas-microsoft-com:office:office#Author">
    <vt:lpwstr>Drygas Robert</vt:lpwstr>
  </property>
</Properties>
</file>