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16" yWindow="65416" windowWidth="29040" windowHeight="15840" activeTab="0"/>
  </bookViews>
  <sheets>
    <sheet name="Arkusz1" sheetId="1" r:id="rId1"/>
  </sheets>
  <definedNames/>
  <calcPr calcId="191029"/>
  <extLst/>
</workbook>
</file>

<file path=xl/sharedStrings.xml><?xml version="1.0" encoding="utf-8"?>
<sst xmlns="http://schemas.openxmlformats.org/spreadsheetml/2006/main" count="68" uniqueCount="38">
  <si>
    <t>L.p.</t>
  </si>
  <si>
    <t>j.m</t>
  </si>
  <si>
    <t>VAT</t>
  </si>
  <si>
    <t>wartość netto</t>
  </si>
  <si>
    <t>wartość brutto</t>
  </si>
  <si>
    <t>os</t>
  </si>
  <si>
    <t>wartość VAT</t>
  </si>
  <si>
    <t>szt.</t>
  </si>
  <si>
    <t xml:space="preserve">ilość </t>
  </si>
  <si>
    <t xml:space="preserve">Wino do kolacji uroczystej - 1 but./2 os </t>
  </si>
  <si>
    <t xml:space="preserve">Kolacja standard w formie bufetu       </t>
  </si>
  <si>
    <t>Napoje do kolacji (kawa, herbata, woda i soki)</t>
  </si>
  <si>
    <t>os.doba</t>
  </si>
  <si>
    <t>Pokoje ze śniadaniem 1-osobowe lub 2-osobowe (do wyłącznej dyspozycji jednej osoby)</t>
  </si>
  <si>
    <t xml:space="preserve">Opis przedmiotu zamówienia określony zgodnie 
z art. 29, 30 i 31 ustawy Prawo zamówień publicznych </t>
  </si>
  <si>
    <t>9-cio cyfrowy kod numeryczny Wspólnego Słownika Zamówień (CPV)</t>
  </si>
  <si>
    <t>cena jednostkowa netto zł</t>
  </si>
  <si>
    <t>55270000-3</t>
  </si>
  <si>
    <t>Szczegółowy zakres usługi zawiera Zał. Nr 2</t>
  </si>
  <si>
    <t xml:space="preserve">Przerwa kawowa ciągła (kawa, herbata, woda, ciasteczka) </t>
  </si>
  <si>
    <t>Sala konferencyjna dla 110 osób z pełnym wyposażeniem o powierzchni min 250 mkw</t>
  </si>
  <si>
    <t xml:space="preserve">Oprawa muzyczna - DJ </t>
  </si>
  <si>
    <t xml:space="preserve">Kolacja uroczysta łącznie napojami (kawa, herbata, woda i soki)           </t>
  </si>
  <si>
    <t>Obiad standardowy w formie bufetu łącznie z napojami (woda i sok)</t>
  </si>
  <si>
    <t>Sala konferencyjna dla 110 osób z pełnym wyposażeniem o powierzchni min 250 mkw. (5 godz.)</t>
  </si>
  <si>
    <t>kpl</t>
  </si>
  <si>
    <t>03.10.2023 - WTOREK - obsługa za dzień razem poz. 2-4</t>
  </si>
  <si>
    <t>04.10.2023 - ŚRODA- obsługa za dzień razem poz. 6-14</t>
  </si>
  <si>
    <t>05.10.2023 - CZWARTEK- obsługa za dzień razem poz. 16-21</t>
  </si>
  <si>
    <t>06.10.2023 - PIĄTEK- obsługa za dzień razem poz. 23-26</t>
  </si>
  <si>
    <t>Razem poz. 1 + 5 + 15 + 22</t>
  </si>
  <si>
    <t>Usługa tłumaczenia symultanicznego dla 110 osób (ok 4h) wraz z niezbędnym sprzętem i obsługą</t>
  </si>
  <si>
    <t>Usługa tłumaczenia symultanicznego dla 110 osób (ok 9h)wraz z niezbędnym sprzętem i obsługą</t>
  </si>
  <si>
    <t>Usługa tłumaczenia symultanicznego dla 110 osób (ok 5h) wraz z niezbędnym sprzętem i obsługą</t>
  </si>
  <si>
    <t>godz.</t>
  </si>
  <si>
    <t xml:space="preserve">Kolacja standard w formie bufetu/opcjonalnie grill łącznie z napojami (woda, soki)               </t>
  </si>
  <si>
    <t>Sala konferencyjna dla 50 osób o powierzchni min. 150 mkw. z pełnym wyposażeniem (5 godz. do obiadu)</t>
  </si>
  <si>
    <t>Sala konferencyjna dla 110 osób o powierzchni min. 250 mkw. z pełnym wyposażeniem (3 godz. po obiedzie)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</si>
</sst>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8" formatCode="#,##0.00\ &quot;zł&quot;;[Red]\-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6" fontId="7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9" fontId="3" fillId="2" borderId="2" xfId="0" applyNumberFormat="1" applyFont="1" applyFill="1" applyBorder="1" applyAlignment="1">
      <alignment horizontal="center" vertical="center"/>
    </xf>
    <xf numFmtId="8" fontId="3" fillId="2" borderId="2" xfId="0" applyNumberFormat="1" applyFont="1" applyFill="1" applyBorder="1" applyAlignment="1">
      <alignment horizontal="right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8" fontId="3" fillId="3" borderId="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right" vertical="center"/>
    </xf>
    <xf numFmtId="8" fontId="6" fillId="2" borderId="1" xfId="0" applyNumberFormat="1" applyFont="1" applyFill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8" fontId="8" fillId="3" borderId="1" xfId="0" applyNumberFormat="1" applyFont="1" applyFill="1" applyBorder="1" applyAlignment="1">
      <alignment horizontal="right" vertical="center"/>
    </xf>
    <xf numFmtId="8" fontId="8" fillId="3" borderId="1" xfId="0" applyNumberFormat="1" applyFont="1" applyFill="1" applyBorder="1" applyAlignment="1">
      <alignment horizontal="right" vertical="center" wrapText="1"/>
    </xf>
    <xf numFmtId="8" fontId="6" fillId="3" borderId="1" xfId="0" applyNumberFormat="1" applyFont="1" applyFill="1" applyBorder="1" applyAlignment="1">
      <alignment horizontal="right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view="pageLayout" zoomScale="110" zoomScalePageLayoutView="110" workbookViewId="0" topLeftCell="A1">
      <selection activeCell="G13" sqref="G13"/>
    </sheetView>
  </sheetViews>
  <sheetFormatPr defaultColWidth="9.140625" defaultRowHeight="15"/>
  <cols>
    <col min="1" max="1" width="3.140625" style="0" bestFit="1" customWidth="1"/>
    <col min="2" max="2" width="44.421875" style="0" customWidth="1"/>
    <col min="3" max="3" width="15.28125" style="0" customWidth="1"/>
    <col min="4" max="4" width="4.28125" style="0" bestFit="1" customWidth="1"/>
    <col min="5" max="5" width="7.8515625" style="0" customWidth="1"/>
    <col min="6" max="6" width="8.57421875" style="0" customWidth="1"/>
    <col min="7" max="7" width="12.57421875" style="0" customWidth="1"/>
    <col min="8" max="8" width="5.28125" style="0" customWidth="1"/>
    <col min="9" max="9" width="9.57421875" style="0" customWidth="1"/>
    <col min="10" max="10" width="11.421875" style="0" customWidth="1"/>
  </cols>
  <sheetData>
    <row r="1" spans="1:10" ht="27">
      <c r="A1" s="1" t="s">
        <v>0</v>
      </c>
      <c r="B1" s="17" t="s">
        <v>14</v>
      </c>
      <c r="C1" s="18" t="s">
        <v>15</v>
      </c>
      <c r="D1" s="8" t="s">
        <v>8</v>
      </c>
      <c r="E1" s="7" t="s">
        <v>1</v>
      </c>
      <c r="F1" s="8" t="s">
        <v>16</v>
      </c>
      <c r="G1" s="9" t="s">
        <v>3</v>
      </c>
      <c r="H1" s="7" t="s">
        <v>2</v>
      </c>
      <c r="I1" s="9" t="s">
        <v>6</v>
      </c>
      <c r="J1" s="9" t="s">
        <v>4</v>
      </c>
    </row>
    <row r="2" spans="1:10" ht="15" customHeight="1">
      <c r="A2" s="13">
        <v>1</v>
      </c>
      <c r="B2" s="39" t="s">
        <v>26</v>
      </c>
      <c r="C2" s="40"/>
      <c r="D2" s="30">
        <v>1</v>
      </c>
      <c r="E2" s="31" t="s">
        <v>25</v>
      </c>
      <c r="F2" s="29"/>
      <c r="G2" s="35">
        <f>SUM(G3:G5)</f>
        <v>0</v>
      </c>
      <c r="H2" s="28">
        <v>0.23</v>
      </c>
      <c r="I2" s="35">
        <f>+G2*H2</f>
        <v>0</v>
      </c>
      <c r="J2" s="35">
        <f>+G2+I2</f>
        <v>0</v>
      </c>
    </row>
    <row r="3" spans="1:10" ht="24">
      <c r="A3" s="5">
        <v>2</v>
      </c>
      <c r="B3" s="6" t="s">
        <v>13</v>
      </c>
      <c r="C3" s="23"/>
      <c r="D3" s="21">
        <v>20</v>
      </c>
      <c r="E3" s="2" t="s">
        <v>12</v>
      </c>
      <c r="F3" s="15">
        <v>0</v>
      </c>
      <c r="G3" s="15">
        <f aca="true" t="shared" si="0" ref="G3">+D3*F3</f>
        <v>0</v>
      </c>
      <c r="H3" s="24"/>
      <c r="I3" s="25"/>
      <c r="J3" s="25"/>
    </row>
    <row r="4" spans="1:10" ht="15" customHeight="1">
      <c r="A4" s="5">
        <v>3</v>
      </c>
      <c r="B4" s="6" t="s">
        <v>10</v>
      </c>
      <c r="C4" s="47" t="s">
        <v>17</v>
      </c>
      <c r="D4" s="2">
        <v>70</v>
      </c>
      <c r="E4" s="2" t="s">
        <v>5</v>
      </c>
      <c r="F4" s="15">
        <v>0</v>
      </c>
      <c r="G4" s="15">
        <f>+D4*F4</f>
        <v>0</v>
      </c>
      <c r="H4" s="24"/>
      <c r="I4" s="25"/>
      <c r="J4" s="25"/>
    </row>
    <row r="5" spans="1:10" ht="15">
      <c r="A5" s="5">
        <v>4</v>
      </c>
      <c r="B5" s="6" t="s">
        <v>11</v>
      </c>
      <c r="C5" s="47"/>
      <c r="D5" s="2">
        <v>70</v>
      </c>
      <c r="E5" s="2" t="s">
        <v>5</v>
      </c>
      <c r="F5" s="15">
        <v>0</v>
      </c>
      <c r="G5" s="15">
        <f aca="true" t="shared" si="1" ref="G5:G27">+D5*F5</f>
        <v>0</v>
      </c>
      <c r="H5" s="24"/>
      <c r="I5" s="25"/>
      <c r="J5" s="25"/>
    </row>
    <row r="6" spans="1:10" ht="15">
      <c r="A6" s="13">
        <v>5</v>
      </c>
      <c r="B6" s="39" t="s">
        <v>27</v>
      </c>
      <c r="C6" s="40"/>
      <c r="D6" s="30">
        <v>1</v>
      </c>
      <c r="E6" s="31" t="s">
        <v>25</v>
      </c>
      <c r="F6" s="29"/>
      <c r="G6" s="36">
        <f>SUM(G7:G15)</f>
        <v>0</v>
      </c>
      <c r="H6" s="28">
        <v>0.23</v>
      </c>
      <c r="I6" s="37">
        <f>+G6*H6</f>
        <v>0</v>
      </c>
      <c r="J6" s="37">
        <f>+G6+I6</f>
        <v>0</v>
      </c>
    </row>
    <row r="7" spans="1:10" ht="24">
      <c r="A7" s="5">
        <v>6</v>
      </c>
      <c r="B7" s="6" t="s">
        <v>13</v>
      </c>
      <c r="C7" s="47" t="s">
        <v>17</v>
      </c>
      <c r="D7" s="21">
        <v>60</v>
      </c>
      <c r="E7" s="2" t="s">
        <v>12</v>
      </c>
      <c r="F7" s="15">
        <v>0</v>
      </c>
      <c r="G7" s="15">
        <f t="shared" si="1"/>
        <v>0</v>
      </c>
      <c r="H7" s="24"/>
      <c r="I7" s="25"/>
      <c r="J7" s="25"/>
    </row>
    <row r="8" spans="1:10" ht="24" customHeight="1">
      <c r="A8" s="5">
        <v>7</v>
      </c>
      <c r="B8" s="19" t="s">
        <v>36</v>
      </c>
      <c r="C8" s="47"/>
      <c r="D8" s="4">
        <v>1</v>
      </c>
      <c r="E8" s="4" t="s">
        <v>7</v>
      </c>
      <c r="F8" s="15">
        <v>0</v>
      </c>
      <c r="G8" s="15">
        <f aca="true" t="shared" si="2" ref="G8">+D8*F8</f>
        <v>0</v>
      </c>
      <c r="H8" s="26"/>
      <c r="I8" s="25"/>
      <c r="J8" s="25"/>
    </row>
    <row r="9" spans="1:10" ht="24">
      <c r="A9" s="5">
        <v>8</v>
      </c>
      <c r="B9" s="19" t="s">
        <v>23</v>
      </c>
      <c r="C9" s="47"/>
      <c r="D9" s="2">
        <v>110</v>
      </c>
      <c r="E9" s="2" t="s">
        <v>5</v>
      </c>
      <c r="F9" s="15">
        <v>0</v>
      </c>
      <c r="G9" s="15">
        <f t="shared" si="1"/>
        <v>0</v>
      </c>
      <c r="H9" s="24"/>
      <c r="I9" s="25"/>
      <c r="J9" s="25"/>
    </row>
    <row r="10" spans="1:10" ht="24" customHeight="1">
      <c r="A10" s="5">
        <v>9</v>
      </c>
      <c r="B10" s="19" t="s">
        <v>37</v>
      </c>
      <c r="C10" s="47"/>
      <c r="D10" s="4">
        <v>1</v>
      </c>
      <c r="E10" s="4" t="s">
        <v>7</v>
      </c>
      <c r="F10" s="15">
        <v>0</v>
      </c>
      <c r="G10" s="15">
        <f>+D10*F10</f>
        <v>0</v>
      </c>
      <c r="H10" s="26"/>
      <c r="I10" s="25"/>
      <c r="J10" s="25"/>
    </row>
    <row r="11" spans="1:10" ht="24">
      <c r="A11" s="5">
        <v>10</v>
      </c>
      <c r="B11" s="6" t="s">
        <v>31</v>
      </c>
      <c r="C11" s="47"/>
      <c r="D11" s="2">
        <v>4</v>
      </c>
      <c r="E11" s="2" t="s">
        <v>34</v>
      </c>
      <c r="F11" s="15">
        <v>0</v>
      </c>
      <c r="G11" s="15">
        <f aca="true" t="shared" si="3" ref="G11">+D11*F11</f>
        <v>0</v>
      </c>
      <c r="H11" s="27"/>
      <c r="I11" s="25"/>
      <c r="J11" s="25"/>
    </row>
    <row r="12" spans="1:10" ht="15" customHeight="1">
      <c r="A12" s="5">
        <v>11</v>
      </c>
      <c r="B12" s="6" t="s">
        <v>19</v>
      </c>
      <c r="C12" s="47"/>
      <c r="D12" s="2">
        <v>110</v>
      </c>
      <c r="E12" s="2" t="s">
        <v>5</v>
      </c>
      <c r="F12" s="15">
        <v>0</v>
      </c>
      <c r="G12" s="15">
        <f t="shared" si="1"/>
        <v>0</v>
      </c>
      <c r="H12" s="27"/>
      <c r="I12" s="25"/>
      <c r="J12" s="25"/>
    </row>
    <row r="13" spans="1:10" ht="24">
      <c r="A13" s="5">
        <v>12</v>
      </c>
      <c r="B13" s="16" t="s">
        <v>22</v>
      </c>
      <c r="C13" s="47"/>
      <c r="D13" s="2">
        <v>110</v>
      </c>
      <c r="E13" s="2" t="s">
        <v>5</v>
      </c>
      <c r="F13" s="15">
        <v>0</v>
      </c>
      <c r="G13" s="15">
        <f aca="true" t="shared" si="4" ref="G13:G15">+D13*F13</f>
        <v>0</v>
      </c>
      <c r="H13" s="24"/>
      <c r="I13" s="25"/>
      <c r="J13" s="25"/>
    </row>
    <row r="14" spans="1:10" ht="15">
      <c r="A14" s="5">
        <v>13</v>
      </c>
      <c r="B14" s="6" t="s">
        <v>9</v>
      </c>
      <c r="C14" s="47"/>
      <c r="D14" s="2">
        <v>55</v>
      </c>
      <c r="E14" s="2" t="s">
        <v>5</v>
      </c>
      <c r="F14" s="15">
        <v>0</v>
      </c>
      <c r="G14" s="15">
        <f t="shared" si="4"/>
        <v>0</v>
      </c>
      <c r="H14" s="27"/>
      <c r="I14" s="25"/>
      <c r="J14" s="25"/>
    </row>
    <row r="15" spans="1:10" ht="15">
      <c r="A15" s="5">
        <v>14</v>
      </c>
      <c r="B15" s="16" t="s">
        <v>21</v>
      </c>
      <c r="C15" s="47"/>
      <c r="D15" s="2">
        <v>1</v>
      </c>
      <c r="E15" s="2" t="s">
        <v>7</v>
      </c>
      <c r="F15" s="15">
        <v>0</v>
      </c>
      <c r="G15" s="15">
        <f t="shared" si="4"/>
        <v>0</v>
      </c>
      <c r="H15" s="27"/>
      <c r="I15" s="25"/>
      <c r="J15" s="25"/>
    </row>
    <row r="16" spans="1:10" ht="15">
      <c r="A16" s="14">
        <v>15</v>
      </c>
      <c r="B16" s="41" t="s">
        <v>28</v>
      </c>
      <c r="C16" s="42"/>
      <c r="D16" s="12">
        <v>1</v>
      </c>
      <c r="E16" s="12" t="s">
        <v>25</v>
      </c>
      <c r="F16" s="29"/>
      <c r="G16" s="36">
        <f>SUM(G17:G22)</f>
        <v>0</v>
      </c>
      <c r="H16" s="28">
        <v>0.23</v>
      </c>
      <c r="I16" s="37">
        <f>+G16*H16</f>
        <v>0</v>
      </c>
      <c r="J16" s="37">
        <f>+G16+I16</f>
        <v>0</v>
      </c>
    </row>
    <row r="17" spans="1:10" ht="24">
      <c r="A17" s="5">
        <v>16</v>
      </c>
      <c r="B17" s="6" t="s">
        <v>13</v>
      </c>
      <c r="C17" s="47" t="s">
        <v>17</v>
      </c>
      <c r="D17" s="21">
        <v>60</v>
      </c>
      <c r="E17" s="2" t="s">
        <v>12</v>
      </c>
      <c r="F17" s="15">
        <v>0</v>
      </c>
      <c r="G17" s="15">
        <f t="shared" si="1"/>
        <v>0</v>
      </c>
      <c r="H17" s="24"/>
      <c r="I17" s="25"/>
      <c r="J17" s="25"/>
    </row>
    <row r="18" spans="1:10" ht="24">
      <c r="A18" s="5">
        <v>17</v>
      </c>
      <c r="B18" s="19" t="s">
        <v>20</v>
      </c>
      <c r="C18" s="47"/>
      <c r="D18" s="4">
        <v>1</v>
      </c>
      <c r="E18" s="4" t="s">
        <v>7</v>
      </c>
      <c r="F18" s="15">
        <v>0</v>
      </c>
      <c r="G18" s="15">
        <f t="shared" si="1"/>
        <v>0</v>
      </c>
      <c r="H18" s="26"/>
      <c r="I18" s="25"/>
      <c r="J18" s="25"/>
    </row>
    <row r="19" spans="1:10" ht="27.75" customHeight="1">
      <c r="A19" s="5">
        <v>18</v>
      </c>
      <c r="B19" s="6" t="s">
        <v>32</v>
      </c>
      <c r="C19" s="47"/>
      <c r="D19" s="2">
        <v>9</v>
      </c>
      <c r="E19" s="2" t="s">
        <v>34</v>
      </c>
      <c r="F19" s="15">
        <v>0</v>
      </c>
      <c r="G19" s="15">
        <f aca="true" t="shared" si="5" ref="G19">+D19*F19</f>
        <v>0</v>
      </c>
      <c r="H19" s="27"/>
      <c r="I19" s="25"/>
      <c r="J19" s="25"/>
    </row>
    <row r="20" spans="1:10" ht="14.25" customHeight="1">
      <c r="A20" s="5">
        <v>19</v>
      </c>
      <c r="B20" s="16" t="s">
        <v>19</v>
      </c>
      <c r="C20" s="47"/>
      <c r="D20" s="2">
        <v>110</v>
      </c>
      <c r="E20" s="2" t="s">
        <v>5</v>
      </c>
      <c r="F20" s="15">
        <v>0</v>
      </c>
      <c r="G20" s="15">
        <f t="shared" si="1"/>
        <v>0</v>
      </c>
      <c r="H20" s="27"/>
      <c r="I20" s="25"/>
      <c r="J20" s="25"/>
    </row>
    <row r="21" spans="1:10" ht="24">
      <c r="A21" s="5">
        <v>20</v>
      </c>
      <c r="B21" s="6" t="s">
        <v>23</v>
      </c>
      <c r="C21" s="47"/>
      <c r="D21" s="2">
        <v>110</v>
      </c>
      <c r="E21" s="2" t="s">
        <v>5</v>
      </c>
      <c r="F21" s="15">
        <v>0</v>
      </c>
      <c r="G21" s="15">
        <f t="shared" si="1"/>
        <v>0</v>
      </c>
      <c r="H21" s="24"/>
      <c r="I21" s="25"/>
      <c r="J21" s="25"/>
    </row>
    <row r="22" spans="1:10" ht="24">
      <c r="A22" s="5">
        <v>21</v>
      </c>
      <c r="B22" s="19" t="s">
        <v>35</v>
      </c>
      <c r="C22" s="47"/>
      <c r="D22" s="2">
        <v>110</v>
      </c>
      <c r="E22" s="2" t="s">
        <v>5</v>
      </c>
      <c r="F22" s="15">
        <v>0</v>
      </c>
      <c r="G22" s="15">
        <f aca="true" t="shared" si="6" ref="G22">+D22*F22</f>
        <v>0</v>
      </c>
      <c r="H22" s="24"/>
      <c r="I22" s="25"/>
      <c r="J22" s="25"/>
    </row>
    <row r="23" spans="1:10" ht="15">
      <c r="A23" s="14">
        <v>22</v>
      </c>
      <c r="B23" s="41" t="s">
        <v>29</v>
      </c>
      <c r="C23" s="42"/>
      <c r="D23" s="12">
        <v>1</v>
      </c>
      <c r="E23" s="12" t="s">
        <v>25</v>
      </c>
      <c r="F23" s="29"/>
      <c r="G23" s="36">
        <f>SUM(G24:G27)</f>
        <v>0</v>
      </c>
      <c r="H23" s="38">
        <v>0.23</v>
      </c>
      <c r="I23" s="37">
        <f>+G23*H23</f>
        <v>0</v>
      </c>
      <c r="J23" s="37">
        <f>+G23+I23</f>
        <v>0</v>
      </c>
    </row>
    <row r="24" spans="1:10" ht="24">
      <c r="A24" s="20">
        <v>23</v>
      </c>
      <c r="B24" s="19" t="s">
        <v>24</v>
      </c>
      <c r="C24" s="22"/>
      <c r="D24" s="4">
        <v>1</v>
      </c>
      <c r="E24" s="4" t="s">
        <v>7</v>
      </c>
      <c r="F24" s="15">
        <v>0</v>
      </c>
      <c r="G24" s="15">
        <f t="shared" si="1"/>
        <v>0</v>
      </c>
      <c r="H24" s="26"/>
      <c r="I24" s="25"/>
      <c r="J24" s="25"/>
    </row>
    <row r="25" spans="1:10" ht="16.5" customHeight="1">
      <c r="A25" s="20">
        <v>24</v>
      </c>
      <c r="B25" s="16" t="s">
        <v>19</v>
      </c>
      <c r="C25" s="47" t="s">
        <v>17</v>
      </c>
      <c r="D25" s="2">
        <v>110</v>
      </c>
      <c r="E25" s="2" t="s">
        <v>5</v>
      </c>
      <c r="F25" s="15">
        <v>0</v>
      </c>
      <c r="G25" s="15">
        <f t="shared" si="1"/>
        <v>0</v>
      </c>
      <c r="H25" s="27"/>
      <c r="I25" s="25"/>
      <c r="J25" s="25"/>
    </row>
    <row r="26" spans="1:10" ht="24">
      <c r="A26" s="5">
        <v>25</v>
      </c>
      <c r="B26" s="6" t="s">
        <v>33</v>
      </c>
      <c r="C26" s="47"/>
      <c r="D26" s="2">
        <v>5</v>
      </c>
      <c r="E26" s="2" t="s">
        <v>34</v>
      </c>
      <c r="F26" s="15">
        <v>0</v>
      </c>
      <c r="G26" s="15">
        <f t="shared" si="1"/>
        <v>0</v>
      </c>
      <c r="H26" s="27"/>
      <c r="I26" s="25"/>
      <c r="J26" s="25"/>
    </row>
    <row r="27" spans="1:10" ht="24">
      <c r="A27" s="20">
        <v>26</v>
      </c>
      <c r="B27" s="6" t="s">
        <v>23</v>
      </c>
      <c r="C27" s="47"/>
      <c r="D27" s="2">
        <v>110</v>
      </c>
      <c r="E27" s="2" t="s">
        <v>5</v>
      </c>
      <c r="F27" s="15">
        <v>0</v>
      </c>
      <c r="G27" s="15">
        <f t="shared" si="1"/>
        <v>0</v>
      </c>
      <c r="H27" s="24"/>
      <c r="I27" s="25"/>
      <c r="J27" s="25"/>
    </row>
    <row r="28" spans="1:10" ht="15">
      <c r="A28" s="46" t="s">
        <v>18</v>
      </c>
      <c r="B28" s="46"/>
      <c r="C28" s="46"/>
      <c r="D28" s="46"/>
      <c r="E28" s="46"/>
      <c r="F28" s="46"/>
      <c r="G28" s="11"/>
      <c r="H28" s="10"/>
      <c r="I28" s="3"/>
      <c r="J28" s="3"/>
    </row>
    <row r="29" spans="1:10" ht="15">
      <c r="A29" s="43" t="s">
        <v>30</v>
      </c>
      <c r="B29" s="44"/>
      <c r="C29" s="44"/>
      <c r="D29" s="44"/>
      <c r="E29" s="44"/>
      <c r="F29" s="45"/>
      <c r="G29" s="33">
        <f>+G2+G6+G16+G23</f>
        <v>0</v>
      </c>
      <c r="H29" s="34">
        <v>0.23</v>
      </c>
      <c r="I29" s="32">
        <f>+I2+I6+I16+I23</f>
        <v>0</v>
      </c>
      <c r="J29" s="32">
        <f>+J2+J6+J16+J23</f>
        <v>0</v>
      </c>
    </row>
  </sheetData>
  <mergeCells count="10">
    <mergeCell ref="B2:C2"/>
    <mergeCell ref="B6:C6"/>
    <mergeCell ref="B16:C16"/>
    <mergeCell ref="B23:C23"/>
    <mergeCell ref="A29:F29"/>
    <mergeCell ref="A28:F28"/>
    <mergeCell ref="C4:C5"/>
    <mergeCell ref="C7:C15"/>
    <mergeCell ref="C17:C22"/>
    <mergeCell ref="C25:C27"/>
  </mergeCells>
  <printOptions/>
  <pageMargins left="0.4375" right="0.7" top="0.75" bottom="0.75" header="0.3" footer="0.3"/>
  <pageSetup horizontalDpi="600" verticalDpi="600" orientation="landscape" paperSize="9" r:id="rId1"/>
  <headerFooter>
    <oddHeader>&amp;C&amp;"Times New Roman,Pogrubiona"&amp;10Szczegółowy opis przedmiotu zamówienia&amp;R&amp;"Times New Roman,Normalny"&amp;9Zał. Nr 1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Marylka</dc:creator>
  <cp:keywords/>
  <dc:description/>
  <cp:lastModifiedBy>Wincenciak Maria</cp:lastModifiedBy>
  <cp:lastPrinted>2022-12-06T09:43:13Z</cp:lastPrinted>
  <dcterms:created xsi:type="dcterms:W3CDTF">2018-01-09T11:40:23Z</dcterms:created>
  <dcterms:modified xsi:type="dcterms:W3CDTF">2023-04-05T08:03:52Z</dcterms:modified>
  <cp:category/>
  <cp:version/>
  <cp:contentType/>
  <cp:contentStatus/>
</cp:coreProperties>
</file>