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<sst xmlns="http://schemas.openxmlformats.org/spreadsheetml/2006/main" count="284" uniqueCount="135">
  <si>
    <t>38437000-7</t>
  </si>
  <si>
    <t>19512000-8</t>
  </si>
  <si>
    <t>38437110-1</t>
  </si>
  <si>
    <t>33141110-9</t>
  </si>
  <si>
    <t>kg</t>
  </si>
  <si>
    <t>38000000-5</t>
  </si>
  <si>
    <t>38437100-8</t>
  </si>
  <si>
    <t>18424300-0</t>
  </si>
  <si>
    <t>para</t>
  </si>
  <si>
    <t>Strzykawka jednorazowa medyczna z PP 10ml (apteczna)</t>
  </si>
  <si>
    <t>33141310-6</t>
  </si>
  <si>
    <t>Strzykawka jednorazowa medyczna z PP 5ml (apteczna)</t>
  </si>
  <si>
    <t>39224200-0</t>
  </si>
  <si>
    <t>33141115-9</t>
  </si>
  <si>
    <t>31711140-6</t>
  </si>
  <si>
    <t>Lp.</t>
  </si>
  <si>
    <t>J.m.</t>
  </si>
  <si>
    <t>Ilość</t>
  </si>
  <si>
    <t>Mieszadełko magnetyczne OVAL 6x15mm</t>
  </si>
  <si>
    <t>Kran z tworzywa HDPE niebieski do butli</t>
  </si>
  <si>
    <t>Kuweta laboratoryjna z PP o wym. 310x370x75mm</t>
  </si>
  <si>
    <t>Łopatka (szpatułka) dwustronna, stal 18/10, dł. 210mm, 48x10mm</t>
  </si>
  <si>
    <t>Pipeta jednorazowa Pasteura bez podziałki niesterylna, dł. 225mm (op.400szt)</t>
  </si>
  <si>
    <t>Statyw laboratoryjny ze stali nierdzewnej z wyposażeniem (z kompletem łap i łączników)</t>
  </si>
  <si>
    <t>Wata bawełniana (op.200g)</t>
  </si>
  <si>
    <t>Wata bawełniano-wiskozowa (op.200g)</t>
  </si>
  <si>
    <t>Zaciągacz do pipet 10ml, zielony (pompka do pipet z tworzywa PP)</t>
  </si>
  <si>
    <t>Zaciągacz do pipet 25ml, czerwony (pompka do pipet z tworzywa PP)</t>
  </si>
  <si>
    <t>Zestaw 14 mieszadełek magnetycznych Mix 2 (4 szt-micro, 10 szt-octagonal z pierścieniem)</t>
  </si>
  <si>
    <t>15994200-4</t>
  </si>
  <si>
    <t>Mieszadełko magnetyczne POLYGON 3x13mm</t>
  </si>
  <si>
    <t>Mieszadełko magnetyczne POLYGON 6x25mm</t>
  </si>
  <si>
    <t>Pinceta metalowa o ostrych, wygiętych końcach, stal 18/10, dł. 145mm</t>
  </si>
  <si>
    <t>Pinceta metalowa precyzyjna o szczególnie ostrych końcach bez rowków, stal 18/10, dł. 105mm</t>
  </si>
  <si>
    <t>Pinceta metalowa do sączków filtracyjnych, końce o szer. 12mm, dł. 125mm</t>
  </si>
  <si>
    <t>Szczotka do mycia probówek z włosia zakończona pędzelkiem, fi 15mm</t>
  </si>
  <si>
    <t>Szczotka laboratoryjna z włosia zakończona pędzelkiem, fi 60, dł. 300/90mm</t>
  </si>
  <si>
    <t>Szpatułko-łyżeczka metalowa, standardowa, typ-2, stal 18/10, dł. 180mm, 25x8mm</t>
  </si>
  <si>
    <t>Szpatułko-łyżeczka metalowa, standardowa,typ-2, stal 18/10, dł. 210mm, 25x12mm</t>
  </si>
  <si>
    <t>Szczotka laboratoryjna z włosia, zakończona pędzelkiem, fi 80, szczecina</t>
  </si>
  <si>
    <t>Butla z tworzywa HDPE z nakrętką i gwintem na kran poj. 5dm3</t>
  </si>
  <si>
    <t>szt.</t>
  </si>
  <si>
    <t>op.</t>
  </si>
  <si>
    <t>Końcówki do pipet jednomiarowych, poj. do 10000µl (op.100 szt.)</t>
  </si>
  <si>
    <t>Końcówki do pipet jednomiarowych, poj. do 10µl (op.1000 szt.)</t>
  </si>
  <si>
    <t>Lejek analityczny PP średnica 100mm, nóżka 10x82mm</t>
  </si>
  <si>
    <t>Lignina w płatach 60x40cm (op.5kg)</t>
  </si>
  <si>
    <t>Łyżeczka na chemikalia, dwustronna, typ-2, stal 18/10, dł. 250mm, 40x29; 48x29</t>
  </si>
  <si>
    <t>Mikrołyżeczko-szpatułka metalowa, typ-2, stal 18/10, dł. 180mm, łyżeczka 9x5mm</t>
  </si>
  <si>
    <t>Pinceta metalowa o prostych  ostrych końcach, stal 18/10, dł. 105mm</t>
  </si>
  <si>
    <t>Pinceta metalowa o prostych ostrych końcach, stal 18/10, dł. 200mm</t>
  </si>
  <si>
    <t>Pinceta metalowa o prostych tępych końcach, stal 18/10, dł. 105mm</t>
  </si>
  <si>
    <t>Pinceta metalowa o prostych tępych końcach, stal 18/10, dł. 200mm</t>
  </si>
  <si>
    <t>42671100-1</t>
  </si>
  <si>
    <t>Podnośnik laboratoryjny ze stali nierdzewnej 200x200 mm</t>
  </si>
  <si>
    <t>33141615-4</t>
  </si>
  <si>
    <t>Pojemnik HDPE okrągły z zakrętką 1000ml</t>
  </si>
  <si>
    <t>Pojemnik HDPE okrągły z zakrętką 500ml</t>
  </si>
  <si>
    <t>34944000-6</t>
  </si>
  <si>
    <t>18143000-3</t>
  </si>
  <si>
    <t>Szpatułko-łyżeczka metalowa 150mm</t>
  </si>
  <si>
    <t>Tryskawka z tworzywa LDPE, poj. 0,250dm3, wąska szyja (butla + nasadka tryskawkowa)</t>
  </si>
  <si>
    <t>Tryskawka z tworzywa LDPE, poj. 0,5 dm3, wąska szyja (butla + nasadka tryskawkowa)</t>
  </si>
  <si>
    <t>Tryskawka LDPE z nadrukiem 500 ml w/sz Ethanol</t>
  </si>
  <si>
    <t>Wąż silikonowy MVQ  8/10mm</t>
  </si>
  <si>
    <t>44165100-5</t>
  </si>
  <si>
    <t>mb</t>
  </si>
  <si>
    <t>Wąż silikonowy VMQ 10/14mm</t>
  </si>
  <si>
    <t>Wąż silikonowy VMQ 12/16mm</t>
  </si>
  <si>
    <t>44111300-4</t>
  </si>
  <si>
    <t>Parownica porcelanowa głęboka 700ml, 170/74mm(d/h), 206/6a</t>
  </si>
  <si>
    <t xml:space="preserve">Butelka do płukania oczu 620ml (zgodnie z DIN)  bez płynu </t>
  </si>
  <si>
    <t>Płaszcz grzewczy miękki na pręcie – urządzenie służące do zamocowania w statywie laboratoryjnym. Wielkości do kolb kulistych o pojemnościach: 100 ml.</t>
  </si>
  <si>
    <t>Sączki (metoda lotniskowa) Whatman GmbH, śred:37mm, pory:0,8mikrometra</t>
  </si>
  <si>
    <t>Tryskawka LDPE z nadrukiem 500 ml w/sz  Methanol</t>
  </si>
  <si>
    <t>WYKONAWCA</t>
  </si>
  <si>
    <t xml:space="preserve">                                                                                      RAZEM</t>
  </si>
  <si>
    <t>Butla z tworzywa HDPE z nakrętką i gwintem na kran poj.10dm3</t>
  </si>
  <si>
    <t>Gruszka gumowa do pipet, trójdzielna, czerwona do pipet o poj. do 100ml</t>
  </si>
  <si>
    <t>195120008-</t>
  </si>
  <si>
    <t>Koncówki do pipet uniwersalne żółte, poj. 200ul (op. 1000szt)</t>
  </si>
  <si>
    <t>Mieszadełko magnetyczne OVAL 16x30mm</t>
  </si>
  <si>
    <t>Pinceta plastikowa ostra dł. 115mm</t>
  </si>
  <si>
    <t>Pinceta plastikowa PMP dł. 145mm</t>
  </si>
  <si>
    <t>Pompka wodna laboratoryjna z PP z zaworem zwrotnym, wys. 190mm</t>
  </si>
  <si>
    <t>Statyw PP na probówki uniwersalny, składany, biały  fi 20</t>
  </si>
  <si>
    <t>Wkład filtra do dejonizacji wody PROGARD TS2</t>
  </si>
  <si>
    <t>42955000-5</t>
  </si>
  <si>
    <t>Wkład filtra z tkaniny do systemu Eko Dafi fi 25 mikronów, wys. 9,75 cala, wyd.~15l/min</t>
  </si>
  <si>
    <t>39525200-0</t>
  </si>
  <si>
    <t>33157700-2</t>
  </si>
  <si>
    <t>kpl.</t>
  </si>
  <si>
    <t>Kod
Wspólnego
Słownika
Zamówień
(CPV - 9 cyfr)</t>
  </si>
  <si>
    <t>Cena jedn. zł</t>
  </si>
  <si>
    <t>Wartość netto zł                                                                                (kol.5 x kol.6)</t>
  </si>
  <si>
    <t>Stawka VAT %</t>
  </si>
  <si>
    <t>Wartość VAT zł                                                   (kol.7 x kol.8)</t>
  </si>
  <si>
    <t>Wartość brutto zł                                                   (kol.7 + kol.9)</t>
  </si>
  <si>
    <t>Dozownik butelkowy, CAREMUS Classic, objętość 1-5ml</t>
  </si>
  <si>
    <t>Elektroda odniesienia, kalomelowa, dł. 120mm, śred. 7mm, EK-10-00</t>
  </si>
  <si>
    <t>Elektroda zespolona szklana, z pojemnikiem i roztworem wodnym, KCl EPS-1</t>
  </si>
  <si>
    <t>Filtry strzykawkowe: PTFE syringe filters for UHPLC &amp; HPLC 25mm 0,22um, op. 100 szt.</t>
  </si>
  <si>
    <t>Filtry strzykawkowe: cellulose syringe filters for UHPLC &amp; HPLC 25mm 0,22um, op. 100 szt.</t>
  </si>
  <si>
    <t>Gruszka gumowa z miękkim końcem 50cm3 (nr 7), apteczna</t>
  </si>
  <si>
    <t>Końcówki do pipet uniwersalne białe, poj. do 5000µl (op.150szt.)</t>
  </si>
  <si>
    <t>Końcówki do pipet uniwersalne niebieskie, poj. do 1000µl (op.250szt.)</t>
  </si>
  <si>
    <t>Końcówki do pipet Eppendorf standard, niejałowe, autoklawowalne o pojemności 2-200ul, op. 1000 szt.</t>
  </si>
  <si>
    <t>Końcówki do pipet automatycznych Eppendorf standard, niesterylne, autoklawowalne o pojemności 50-1000 ul, op. 1000 szt.</t>
  </si>
  <si>
    <t>Lejek analityczny PP średnica 150mm, nóżka 14x115mm</t>
  </si>
  <si>
    <t>Łaźnia wodna jednostanowiskowa, głębokość wanny 100mm, poj. 2,8l, typ-W110E</t>
  </si>
  <si>
    <t>Łapa do biuret z PP jednostronna (uchwyt PP do biuret)</t>
  </si>
  <si>
    <t>Łapka drewniana do probówek fi 20mm (imak drewniany do probówek)</t>
  </si>
  <si>
    <t>Rękawiczki gumowe flokowane, rozm. 7, 8, 9, 10, z bawełnianą wyściółką w kolorze niebieskim, dł. 30cm, moletowane na palcach i części chwytnej, krawędzie zakończone wałkiem, TEXXOR 2225</t>
  </si>
  <si>
    <t>Rękawiczki jednorazowe lateksowe (lekko pudrowane), rozm. S, M, L, XL, kategoria III (op.100szt.)</t>
  </si>
  <si>
    <t>Rękawiczki jednorazowe nitrylowe, kolor niebieski, rozm. S, M, L, XL, kategoria III (op.100szt.)</t>
  </si>
  <si>
    <t>Rękawiczki lateksowe, bezpudrowe rozm. S, M, L, XL (op.100szt.)</t>
  </si>
  <si>
    <t>Rękawiczki winylowe bezpudrowe, jednorazowe, syntetyk 100%, antyalergiczne, rozm. S, M, L (op.100szt.)</t>
  </si>
  <si>
    <r>
      <t>Worki jednorazowe z PP autoklawowalne z nadrukiem Biohazard, grubość 40um szer x dł 420x600 mm, odporny na temperaturę 145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  <r>
      <rPr>
        <sz val="10"/>
        <rFont val="Arial"/>
        <family val="0"/>
      </rPr>
      <t xml:space="preserve"> do usuwania odpadów laboratoryjnych op. 100szt.</t>
    </r>
  </si>
  <si>
    <t xml:space="preserve">Rękawice nitrylowe, kolor fiolet, niejałowe, rozm.S, M, L, XL (op.150szt.)  </t>
  </si>
  <si>
    <t xml:space="preserve">Pojemnik PP na mocz z nakrętką 120ml </t>
  </si>
  <si>
    <t>Pipeta typu Pasteura polietylenowa 3ml - z podziałką. Długość 150mm, opak. 500szt</t>
  </si>
  <si>
    <t xml:space="preserve">Pojemnik PP na mocz z nakrętką 60ml  </t>
  </si>
  <si>
    <t>Parafilm M - folia uszczelniajaca, szer.100mm, dł.75m</t>
  </si>
  <si>
    <t>szt</t>
  </si>
  <si>
    <t>19.</t>
  </si>
  <si>
    <t>20.</t>
  </si>
  <si>
    <t>21.</t>
  </si>
  <si>
    <t>22.</t>
  </si>
  <si>
    <t xml:space="preserve">Tryskawka z nadrukiem Destilled Water, pojemność 500ml, wykonana z PE-LD z nadrukiem bezpieczeństwa zgodnie z Globalnie Zharmonizowanym System Klasyfikacji i Oznakowania Chemikaliów (GHS) oraz nakrętką VENT-CAP. Rurka z zaostrzonym końcem z PP w celu optymalizacji cofaniu się medium. Nadruk informujący o wymogach zgodny z GHS, a także inne ważne informacje: nazwa chemiczna w języku angielskimi, symbol zagrożenia , wzór chemiczny, numer CAS, zagrożenia i środki ostrożności ust H-/P-phrases), jak również kod NFPA. </t>
  </si>
  <si>
    <t xml:space="preserve">Tryskawka z nadrukiem Isopropanol, pojemność 250ml, wykonana z PE-LD z nadrukiem bezpieczeństwa zgodnie z Globalnie Zharmonizowanym System Klasyfikacji i Oznakowania Chemikaliów (GHS) oraz nakrętką VENT-CAP. Rurka z zaostrzonym końcem z PP w celu optymalizacji cofaniu się medium. Nadruk informujący o wymogach zgodny z GHS, a także inne ważne informacje: nazwa chemiczna w języku angielskimi, symbol zagrożenia , wzór chemiczny, numer CAS, zagrożenia i środki ostrożności ust H-/P-phrases), jak również kod NFPA. </t>
  </si>
  <si>
    <t xml:space="preserve">Tryskawka z nadrukiem Isopropanol, pojemność 500ml, wykonana z PE-LD z nadrukiem bezpieczeństwa zgodnie z Globalnie Zharmonizowanym System Klasyfikacji i Oznakowania Chemikaliów (GHS) oraz nakrętką VENT-CAP. Rurka z zaostrzonym końcem z PP w celu optymalizacji cofaniu się medium. Nadruk informujący o wymogach zgodny z GHS, a także inne ważne informacje: nazwa chemiczna w języku angielskimi, symbol zagrożenia , wzór chemiczny, numer CAS, zagrożenia i środki ostrożności ust H-/P-phrases), jak również kod NFPA. </t>
  </si>
  <si>
    <t>Tryskawka PP z nadrukiem  500 ml  sz/sz Acetone</t>
  </si>
  <si>
    <t xml:space="preserve">Opis przedmiotu zamówienia określony zgodnie 
z art. 99 - 103 ustawy Prawo zamówień publicznych 
</t>
  </si>
  <si>
    <t xml:space="preserve">Nazwa producenta / przedstawiciela wytwórcy / importera oraz oznaczenie produktu oferowanego (model/typ lub nr katalogowy) </t>
  </si>
  <si>
    <t xml:space="preserve">Tryskawka z nadrukiem Acetone, pojemność 250 ml. Wykonana z PP z nadrukiem bezpieczeństwa zgodnie z Globalnie Zharmonizowanym System Klasyfikacji i Oznakowania Chemikaliów (GHS) oraz nakrętką VENT-CAP. Rurka z zaostrzonym końcem z PP w celu optymalizacji cofaniu się medium. Nadruk informujący o wymogach zgodny z GHS, a także inne ważne informacje: nazwa chemiczna w języku angielskimi, symbol zagrożenia , wzór chemiczny, numer CAS, zagrożenia i środki ostrożności ust H-/P-phrases), jak również kod NFPA.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</si>
</sst>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9" fontId="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120" workbookViewId="0" topLeftCell="A1">
      <selection activeCell="D76" sqref="D76"/>
    </sheetView>
  </sheetViews>
  <sheetFormatPr defaultColWidth="8.8515625" defaultRowHeight="12.75"/>
  <cols>
    <col min="1" max="1" width="3.7109375" style="1" customWidth="1"/>
    <col min="2" max="2" width="55.57421875" style="2" customWidth="1"/>
    <col min="3" max="3" width="12.00390625" style="13" customWidth="1"/>
    <col min="4" max="4" width="5.28125" style="13" bestFit="1" customWidth="1"/>
    <col min="5" max="5" width="4.28125" style="13" bestFit="1" customWidth="1"/>
    <col min="6" max="6" width="9.57421875" style="14" bestFit="1" customWidth="1"/>
    <col min="7" max="7" width="11.140625" style="14" bestFit="1" customWidth="1"/>
    <col min="8" max="8" width="6.28125" style="3" bestFit="1" customWidth="1"/>
    <col min="9" max="9" width="11.140625" style="14" bestFit="1" customWidth="1"/>
    <col min="10" max="10" width="11.28125" style="14" bestFit="1" customWidth="1"/>
    <col min="11" max="11" width="14.00390625" style="9" customWidth="1"/>
    <col min="12" max="16384" width="8.8515625" style="1" customWidth="1"/>
  </cols>
  <sheetData>
    <row r="1" spans="1:11" s="2" customFormat="1" ht="112.5">
      <c r="A1" s="7" t="s">
        <v>15</v>
      </c>
      <c r="B1" s="4" t="s">
        <v>132</v>
      </c>
      <c r="C1" s="4" t="s">
        <v>92</v>
      </c>
      <c r="D1" s="7" t="s">
        <v>16</v>
      </c>
      <c r="E1" s="7" t="s">
        <v>17</v>
      </c>
      <c r="F1" s="4" t="s">
        <v>93</v>
      </c>
      <c r="G1" s="4" t="s">
        <v>94</v>
      </c>
      <c r="H1" s="4" t="s">
        <v>95</v>
      </c>
      <c r="I1" s="4" t="s">
        <v>96</v>
      </c>
      <c r="J1" s="4" t="s">
        <v>97</v>
      </c>
      <c r="K1" s="4" t="s">
        <v>133</v>
      </c>
    </row>
    <row r="2" spans="1:11" s="2" customFormat="1" ht="11.25">
      <c r="A2" s="6">
        <v>1</v>
      </c>
      <c r="B2" s="5">
        <v>2</v>
      </c>
      <c r="C2" s="5">
        <v>3</v>
      </c>
      <c r="D2" s="6">
        <v>4</v>
      </c>
      <c r="E2" s="6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8">
        <v>11</v>
      </c>
    </row>
    <row r="3" spans="1:11" s="10" customFormat="1" ht="12.75">
      <c r="A3" s="11">
        <v>1</v>
      </c>
      <c r="B3" s="26" t="s">
        <v>71</v>
      </c>
      <c r="C3" s="11" t="s">
        <v>59</v>
      </c>
      <c r="D3" s="11" t="s">
        <v>41</v>
      </c>
      <c r="E3" s="16">
        <v>2</v>
      </c>
      <c r="F3" s="19">
        <v>0</v>
      </c>
      <c r="G3" s="19">
        <f>E3*F3</f>
        <v>0</v>
      </c>
      <c r="H3" s="11">
        <v>23</v>
      </c>
      <c r="I3" s="19">
        <f>G3*H3%</f>
        <v>0</v>
      </c>
      <c r="J3" s="21">
        <f>G3+I3</f>
        <v>0</v>
      </c>
      <c r="K3" s="22"/>
    </row>
    <row r="4" spans="1:11" s="10" customFormat="1" ht="12.75">
      <c r="A4" s="11">
        <v>2</v>
      </c>
      <c r="B4" s="26" t="s">
        <v>40</v>
      </c>
      <c r="C4" s="11" t="s">
        <v>0</v>
      </c>
      <c r="D4" s="11" t="s">
        <v>41</v>
      </c>
      <c r="E4" s="16">
        <v>1</v>
      </c>
      <c r="F4" s="19">
        <v>0</v>
      </c>
      <c r="G4" s="19">
        <f aca="true" t="shared" si="0" ref="G4:G67">E4*F4</f>
        <v>0</v>
      </c>
      <c r="H4" s="11">
        <v>23</v>
      </c>
      <c r="I4" s="19">
        <f aca="true" t="shared" si="1" ref="I4:I67">G4*H4%</f>
        <v>0</v>
      </c>
      <c r="J4" s="21">
        <f aca="true" t="shared" si="2" ref="J4:J67">G4+I4</f>
        <v>0</v>
      </c>
      <c r="K4" s="23"/>
    </row>
    <row r="5" spans="1:11" s="10" customFormat="1" ht="25.5">
      <c r="A5" s="11">
        <v>3</v>
      </c>
      <c r="B5" s="27" t="s">
        <v>77</v>
      </c>
      <c r="C5" s="11" t="s">
        <v>0</v>
      </c>
      <c r="D5" s="11" t="s">
        <v>41</v>
      </c>
      <c r="E5" s="16">
        <v>3</v>
      </c>
      <c r="F5" s="19">
        <v>0</v>
      </c>
      <c r="G5" s="19">
        <f t="shared" si="0"/>
        <v>0</v>
      </c>
      <c r="H5" s="11">
        <v>23</v>
      </c>
      <c r="I5" s="19">
        <f t="shared" si="1"/>
        <v>0</v>
      </c>
      <c r="J5" s="21">
        <f t="shared" si="2"/>
        <v>0</v>
      </c>
      <c r="K5" s="23"/>
    </row>
    <row r="6" spans="1:11" s="10" customFormat="1" ht="12.75">
      <c r="A6" s="11">
        <v>4</v>
      </c>
      <c r="B6" s="26" t="s">
        <v>98</v>
      </c>
      <c r="C6" s="11" t="s">
        <v>0</v>
      </c>
      <c r="D6" s="11" t="s">
        <v>41</v>
      </c>
      <c r="E6" s="16">
        <v>2</v>
      </c>
      <c r="F6" s="19">
        <v>0</v>
      </c>
      <c r="G6" s="19">
        <f t="shared" si="0"/>
        <v>0</v>
      </c>
      <c r="H6" s="11">
        <v>23</v>
      </c>
      <c r="I6" s="19">
        <f t="shared" si="1"/>
        <v>0</v>
      </c>
      <c r="J6" s="21">
        <f t="shared" si="2"/>
        <v>0</v>
      </c>
      <c r="K6" s="24"/>
    </row>
    <row r="7" spans="1:11" s="10" customFormat="1" ht="25.5">
      <c r="A7" s="11">
        <v>6</v>
      </c>
      <c r="B7" s="26" t="s">
        <v>99</v>
      </c>
      <c r="C7" s="11" t="s">
        <v>14</v>
      </c>
      <c r="D7" s="11" t="s">
        <v>41</v>
      </c>
      <c r="E7" s="16">
        <v>1</v>
      </c>
      <c r="F7" s="19">
        <v>0</v>
      </c>
      <c r="G7" s="19">
        <f t="shared" si="0"/>
        <v>0</v>
      </c>
      <c r="H7" s="11">
        <v>23</v>
      </c>
      <c r="I7" s="19">
        <f t="shared" si="1"/>
        <v>0</v>
      </c>
      <c r="J7" s="21">
        <f t="shared" si="2"/>
        <v>0</v>
      </c>
      <c r="K7" s="23"/>
    </row>
    <row r="8" spans="1:11" s="10" customFormat="1" ht="25.5">
      <c r="A8" s="11">
        <v>7</v>
      </c>
      <c r="B8" s="26" t="s">
        <v>100</v>
      </c>
      <c r="C8" s="11" t="s">
        <v>14</v>
      </c>
      <c r="D8" s="11" t="s">
        <v>41</v>
      </c>
      <c r="E8" s="16">
        <v>1</v>
      </c>
      <c r="F8" s="19">
        <v>0</v>
      </c>
      <c r="G8" s="19">
        <f t="shared" si="0"/>
        <v>0</v>
      </c>
      <c r="H8" s="11">
        <v>23</v>
      </c>
      <c r="I8" s="19">
        <f t="shared" si="1"/>
        <v>0</v>
      </c>
      <c r="J8" s="21">
        <f t="shared" si="2"/>
        <v>0</v>
      </c>
      <c r="K8" s="23"/>
    </row>
    <row r="9" spans="1:11" s="10" customFormat="1" ht="25.5">
      <c r="A9" s="11">
        <v>9</v>
      </c>
      <c r="B9" s="26" t="s">
        <v>102</v>
      </c>
      <c r="C9" s="11" t="s">
        <v>5</v>
      </c>
      <c r="D9" s="11" t="s">
        <v>42</v>
      </c>
      <c r="E9" s="16">
        <v>1</v>
      </c>
      <c r="F9" s="19">
        <v>0</v>
      </c>
      <c r="G9" s="19">
        <f t="shared" si="0"/>
        <v>0</v>
      </c>
      <c r="H9" s="11">
        <v>23</v>
      </c>
      <c r="I9" s="19">
        <f t="shared" si="1"/>
        <v>0</v>
      </c>
      <c r="J9" s="21">
        <f t="shared" si="2"/>
        <v>0</v>
      </c>
      <c r="K9" s="23"/>
    </row>
    <row r="10" spans="1:11" s="10" customFormat="1" ht="25.5">
      <c r="A10" s="11">
        <v>8</v>
      </c>
      <c r="B10" s="26" t="s">
        <v>101</v>
      </c>
      <c r="C10" s="11" t="s">
        <v>5</v>
      </c>
      <c r="D10" s="11" t="s">
        <v>42</v>
      </c>
      <c r="E10" s="16">
        <v>4</v>
      </c>
      <c r="F10" s="19">
        <v>0</v>
      </c>
      <c r="G10" s="19">
        <f t="shared" si="0"/>
        <v>0</v>
      </c>
      <c r="H10" s="11">
        <v>23</v>
      </c>
      <c r="I10" s="19">
        <f t="shared" si="1"/>
        <v>0</v>
      </c>
      <c r="J10" s="21">
        <f t="shared" si="2"/>
        <v>0</v>
      </c>
      <c r="K10" s="23"/>
    </row>
    <row r="11" spans="1:11" s="10" customFormat="1" ht="25.5">
      <c r="A11" s="11">
        <v>12</v>
      </c>
      <c r="B11" s="27" t="s">
        <v>78</v>
      </c>
      <c r="C11" s="11" t="s">
        <v>79</v>
      </c>
      <c r="D11" s="11" t="s">
        <v>41</v>
      </c>
      <c r="E11" s="18">
        <v>5</v>
      </c>
      <c r="F11" s="19">
        <v>0</v>
      </c>
      <c r="G11" s="19">
        <f t="shared" si="0"/>
        <v>0</v>
      </c>
      <c r="H11" s="11">
        <v>23</v>
      </c>
      <c r="I11" s="19">
        <f t="shared" si="1"/>
        <v>0</v>
      </c>
      <c r="J11" s="21">
        <f t="shared" si="2"/>
        <v>0</v>
      </c>
      <c r="K11" s="23"/>
    </row>
    <row r="12" spans="1:11" s="10" customFormat="1" ht="12.75">
      <c r="A12" s="11">
        <v>13</v>
      </c>
      <c r="B12" s="26" t="s">
        <v>103</v>
      </c>
      <c r="C12" s="11" t="s">
        <v>1</v>
      </c>
      <c r="D12" s="11" t="s">
        <v>41</v>
      </c>
      <c r="E12" s="16">
        <v>7</v>
      </c>
      <c r="F12" s="19">
        <v>0</v>
      </c>
      <c r="G12" s="19">
        <f t="shared" si="0"/>
        <v>0</v>
      </c>
      <c r="H12" s="11">
        <v>8</v>
      </c>
      <c r="I12" s="19">
        <f t="shared" si="1"/>
        <v>0</v>
      </c>
      <c r="J12" s="21">
        <f t="shared" si="2"/>
        <v>0</v>
      </c>
      <c r="K12" s="23"/>
    </row>
    <row r="13" spans="1:11" s="10" customFormat="1" ht="12.75">
      <c r="A13" s="11">
        <v>19</v>
      </c>
      <c r="B13" s="26" t="s">
        <v>80</v>
      </c>
      <c r="C13" s="17" t="s">
        <v>2</v>
      </c>
      <c r="D13" s="11" t="s">
        <v>42</v>
      </c>
      <c r="E13" s="18">
        <v>3</v>
      </c>
      <c r="F13" s="19">
        <v>0</v>
      </c>
      <c r="G13" s="19">
        <f t="shared" si="0"/>
        <v>0</v>
      </c>
      <c r="H13" s="11">
        <v>8</v>
      </c>
      <c r="I13" s="19">
        <f t="shared" si="1"/>
        <v>0</v>
      </c>
      <c r="J13" s="21">
        <f t="shared" si="2"/>
        <v>0</v>
      </c>
      <c r="K13" s="23"/>
    </row>
    <row r="14" spans="1:11" s="10" customFormat="1" ht="38.25">
      <c r="A14" s="11">
        <v>22</v>
      </c>
      <c r="B14" s="26" t="s">
        <v>107</v>
      </c>
      <c r="C14" s="11" t="s">
        <v>2</v>
      </c>
      <c r="D14" s="11" t="s">
        <v>42</v>
      </c>
      <c r="E14" s="16">
        <v>6</v>
      </c>
      <c r="F14" s="19">
        <v>0</v>
      </c>
      <c r="G14" s="19">
        <f t="shared" si="0"/>
        <v>0</v>
      </c>
      <c r="H14" s="11">
        <v>23</v>
      </c>
      <c r="I14" s="19">
        <f t="shared" si="1"/>
        <v>0</v>
      </c>
      <c r="J14" s="21">
        <f t="shared" si="2"/>
        <v>0</v>
      </c>
      <c r="K14" s="23"/>
    </row>
    <row r="15" spans="1:11" s="10" customFormat="1" ht="25.5">
      <c r="A15" s="11">
        <v>21</v>
      </c>
      <c r="B15" s="26" t="s">
        <v>106</v>
      </c>
      <c r="C15" s="11" t="s">
        <v>2</v>
      </c>
      <c r="D15" s="11" t="s">
        <v>42</v>
      </c>
      <c r="E15" s="16">
        <v>4</v>
      </c>
      <c r="F15" s="19">
        <v>0</v>
      </c>
      <c r="G15" s="19">
        <f t="shared" si="0"/>
        <v>0</v>
      </c>
      <c r="H15" s="11">
        <v>23</v>
      </c>
      <c r="I15" s="19">
        <f t="shared" si="1"/>
        <v>0</v>
      </c>
      <c r="J15" s="21">
        <f t="shared" si="2"/>
        <v>0</v>
      </c>
      <c r="K15" s="23"/>
    </row>
    <row r="16" spans="1:11" s="10" customFormat="1" ht="12.75">
      <c r="A16" s="11">
        <v>17</v>
      </c>
      <c r="B16" s="26" t="s">
        <v>44</v>
      </c>
      <c r="C16" s="11" t="s">
        <v>2</v>
      </c>
      <c r="D16" s="11" t="s">
        <v>42</v>
      </c>
      <c r="E16" s="16">
        <v>1</v>
      </c>
      <c r="F16" s="19">
        <v>0</v>
      </c>
      <c r="G16" s="19">
        <f t="shared" si="0"/>
        <v>0</v>
      </c>
      <c r="H16" s="11">
        <v>8</v>
      </c>
      <c r="I16" s="19">
        <f t="shared" si="1"/>
        <v>0</v>
      </c>
      <c r="J16" s="21">
        <f t="shared" si="2"/>
        <v>0</v>
      </c>
      <c r="K16" s="23"/>
    </row>
    <row r="17" spans="1:11" s="10" customFormat="1" ht="25.5">
      <c r="A17" s="11">
        <v>16</v>
      </c>
      <c r="B17" s="26" t="s">
        <v>43</v>
      </c>
      <c r="C17" s="11" t="s">
        <v>2</v>
      </c>
      <c r="D17" s="11" t="s">
        <v>42</v>
      </c>
      <c r="E17" s="16">
        <v>2</v>
      </c>
      <c r="F17" s="19">
        <v>0</v>
      </c>
      <c r="G17" s="19">
        <f t="shared" si="0"/>
        <v>0</v>
      </c>
      <c r="H17" s="11">
        <v>23</v>
      </c>
      <c r="I17" s="19">
        <f t="shared" si="1"/>
        <v>0</v>
      </c>
      <c r="J17" s="21">
        <f t="shared" si="2"/>
        <v>0</v>
      </c>
      <c r="K17" s="23"/>
    </row>
    <row r="18" spans="1:11" s="10" customFormat="1" ht="12.75">
      <c r="A18" s="11">
        <v>18</v>
      </c>
      <c r="B18" s="26" t="s">
        <v>104</v>
      </c>
      <c r="C18" s="11" t="s">
        <v>2</v>
      </c>
      <c r="D18" s="11" t="s">
        <v>42</v>
      </c>
      <c r="E18" s="16">
        <v>2</v>
      </c>
      <c r="F18" s="19">
        <v>0</v>
      </c>
      <c r="G18" s="19">
        <f t="shared" si="0"/>
        <v>0</v>
      </c>
      <c r="H18" s="11">
        <v>23</v>
      </c>
      <c r="I18" s="19">
        <f t="shared" si="1"/>
        <v>0</v>
      </c>
      <c r="J18" s="21">
        <f t="shared" si="2"/>
        <v>0</v>
      </c>
      <c r="K18" s="23"/>
    </row>
    <row r="19" spans="1:11" s="10" customFormat="1" ht="25.5">
      <c r="A19" s="11">
        <v>20</v>
      </c>
      <c r="B19" s="26" t="s">
        <v>105</v>
      </c>
      <c r="C19" s="11" t="s">
        <v>2</v>
      </c>
      <c r="D19" s="11" t="s">
        <v>42</v>
      </c>
      <c r="E19" s="16">
        <v>5</v>
      </c>
      <c r="F19" s="19">
        <v>0</v>
      </c>
      <c r="G19" s="19">
        <f t="shared" si="0"/>
        <v>0</v>
      </c>
      <c r="H19" s="11">
        <v>8</v>
      </c>
      <c r="I19" s="19">
        <f t="shared" si="1"/>
        <v>0</v>
      </c>
      <c r="J19" s="21">
        <f t="shared" si="2"/>
        <v>0</v>
      </c>
      <c r="K19" s="23"/>
    </row>
    <row r="20" spans="1:11" s="10" customFormat="1" ht="12.75">
      <c r="A20" s="11">
        <v>23</v>
      </c>
      <c r="B20" s="26" t="s">
        <v>19</v>
      </c>
      <c r="C20" s="11" t="s">
        <v>0</v>
      </c>
      <c r="D20" s="11" t="s">
        <v>41</v>
      </c>
      <c r="E20" s="18">
        <v>4</v>
      </c>
      <c r="F20" s="19">
        <v>0</v>
      </c>
      <c r="G20" s="19">
        <f t="shared" si="0"/>
        <v>0</v>
      </c>
      <c r="H20" s="11">
        <v>23</v>
      </c>
      <c r="I20" s="19">
        <f t="shared" si="1"/>
        <v>0</v>
      </c>
      <c r="J20" s="21">
        <f t="shared" si="2"/>
        <v>0</v>
      </c>
      <c r="K20" s="23"/>
    </row>
    <row r="21" spans="1:11" s="10" customFormat="1" ht="12.75">
      <c r="A21" s="11">
        <v>24</v>
      </c>
      <c r="B21" s="26" t="s">
        <v>20</v>
      </c>
      <c r="C21" s="11" t="s">
        <v>0</v>
      </c>
      <c r="D21" s="11" t="s">
        <v>41</v>
      </c>
      <c r="E21" s="16">
        <v>7</v>
      </c>
      <c r="F21" s="19">
        <v>0</v>
      </c>
      <c r="G21" s="19">
        <f t="shared" si="0"/>
        <v>0</v>
      </c>
      <c r="H21" s="11">
        <v>23</v>
      </c>
      <c r="I21" s="19">
        <f t="shared" si="1"/>
        <v>0</v>
      </c>
      <c r="J21" s="21">
        <f t="shared" si="2"/>
        <v>0</v>
      </c>
      <c r="K21" s="23"/>
    </row>
    <row r="22" spans="1:11" s="10" customFormat="1" ht="12.75">
      <c r="A22" s="11">
        <v>25</v>
      </c>
      <c r="B22" s="26" t="s">
        <v>45</v>
      </c>
      <c r="C22" s="11" t="s">
        <v>0</v>
      </c>
      <c r="D22" s="11" t="s">
        <v>41</v>
      </c>
      <c r="E22" s="16">
        <v>3</v>
      </c>
      <c r="F22" s="19">
        <v>0</v>
      </c>
      <c r="G22" s="19">
        <f t="shared" si="0"/>
        <v>0</v>
      </c>
      <c r="H22" s="11">
        <v>23</v>
      </c>
      <c r="I22" s="19">
        <f t="shared" si="1"/>
        <v>0</v>
      </c>
      <c r="J22" s="21">
        <f t="shared" si="2"/>
        <v>0</v>
      </c>
      <c r="K22" s="23"/>
    </row>
    <row r="23" spans="1:11" s="10" customFormat="1" ht="12.75">
      <c r="A23" s="11">
        <v>26</v>
      </c>
      <c r="B23" s="26" t="s">
        <v>108</v>
      </c>
      <c r="C23" s="11" t="s">
        <v>0</v>
      </c>
      <c r="D23" s="11" t="s">
        <v>41</v>
      </c>
      <c r="E23" s="16">
        <v>3</v>
      </c>
      <c r="F23" s="19">
        <v>0</v>
      </c>
      <c r="G23" s="19">
        <f t="shared" si="0"/>
        <v>0</v>
      </c>
      <c r="H23" s="11">
        <v>23</v>
      </c>
      <c r="I23" s="19">
        <f t="shared" si="1"/>
        <v>0</v>
      </c>
      <c r="J23" s="21">
        <f t="shared" si="2"/>
        <v>0</v>
      </c>
      <c r="K23" s="23"/>
    </row>
    <row r="24" spans="1:11" s="10" customFormat="1" ht="12.75">
      <c r="A24" s="11">
        <v>27</v>
      </c>
      <c r="B24" s="26" t="s">
        <v>46</v>
      </c>
      <c r="C24" s="11" t="s">
        <v>3</v>
      </c>
      <c r="D24" s="11" t="s">
        <v>4</v>
      </c>
      <c r="E24" s="18">
        <v>500</v>
      </c>
      <c r="F24" s="19">
        <v>0</v>
      </c>
      <c r="G24" s="19">
        <f t="shared" si="0"/>
        <v>0</v>
      </c>
      <c r="H24" s="11">
        <v>8</v>
      </c>
      <c r="I24" s="19">
        <f t="shared" si="1"/>
        <v>0</v>
      </c>
      <c r="J24" s="21">
        <f t="shared" si="2"/>
        <v>0</v>
      </c>
      <c r="K24" s="23"/>
    </row>
    <row r="25" spans="1:11" s="10" customFormat="1" ht="12.75">
      <c r="A25" s="11">
        <v>29</v>
      </c>
      <c r="B25" s="26" t="s">
        <v>110</v>
      </c>
      <c r="C25" s="17" t="s">
        <v>5</v>
      </c>
      <c r="D25" s="11" t="s">
        <v>41</v>
      </c>
      <c r="E25" s="18">
        <v>1</v>
      </c>
      <c r="F25" s="19">
        <v>0</v>
      </c>
      <c r="G25" s="19">
        <f t="shared" si="0"/>
        <v>0</v>
      </c>
      <c r="H25" s="11">
        <v>23</v>
      </c>
      <c r="I25" s="19">
        <f t="shared" si="1"/>
        <v>0</v>
      </c>
      <c r="J25" s="21">
        <f t="shared" si="2"/>
        <v>0</v>
      </c>
      <c r="K25" s="23"/>
    </row>
    <row r="26" spans="1:11" s="10" customFormat="1" ht="25.5">
      <c r="A26" s="11">
        <v>30</v>
      </c>
      <c r="B26" s="26" t="s">
        <v>111</v>
      </c>
      <c r="C26" s="17" t="s">
        <v>5</v>
      </c>
      <c r="D26" s="11" t="s">
        <v>41</v>
      </c>
      <c r="E26" s="18">
        <v>20</v>
      </c>
      <c r="F26" s="19">
        <v>0</v>
      </c>
      <c r="G26" s="19">
        <f t="shared" si="0"/>
        <v>0</v>
      </c>
      <c r="H26" s="11">
        <v>23</v>
      </c>
      <c r="I26" s="19">
        <f t="shared" si="1"/>
        <v>0</v>
      </c>
      <c r="J26" s="21">
        <f t="shared" si="2"/>
        <v>0</v>
      </c>
      <c r="K26" s="23"/>
    </row>
    <row r="27" spans="1:11" s="10" customFormat="1" ht="25.5">
      <c r="A27" s="11">
        <v>28</v>
      </c>
      <c r="B27" s="26" t="s">
        <v>109</v>
      </c>
      <c r="C27" s="11" t="s">
        <v>5</v>
      </c>
      <c r="D27" s="11" t="s">
        <v>41</v>
      </c>
      <c r="E27" s="16">
        <v>2</v>
      </c>
      <c r="F27" s="19">
        <v>0</v>
      </c>
      <c r="G27" s="19">
        <f t="shared" si="0"/>
        <v>0</v>
      </c>
      <c r="H27" s="11">
        <v>23</v>
      </c>
      <c r="I27" s="19">
        <f t="shared" si="1"/>
        <v>0</v>
      </c>
      <c r="J27" s="21">
        <f t="shared" si="2"/>
        <v>0</v>
      </c>
      <c r="K27" s="23"/>
    </row>
    <row r="28" spans="1:11" s="10" customFormat="1" ht="25.5">
      <c r="A28" s="11">
        <v>31</v>
      </c>
      <c r="B28" s="26" t="s">
        <v>21</v>
      </c>
      <c r="C28" s="11" t="s">
        <v>0</v>
      </c>
      <c r="D28" s="11" t="s">
        <v>41</v>
      </c>
      <c r="E28" s="16">
        <v>13</v>
      </c>
      <c r="F28" s="19">
        <v>0</v>
      </c>
      <c r="G28" s="19">
        <f t="shared" si="0"/>
        <v>0</v>
      </c>
      <c r="H28" s="11">
        <v>23</v>
      </c>
      <c r="I28" s="19">
        <f t="shared" si="1"/>
        <v>0</v>
      </c>
      <c r="J28" s="21">
        <f t="shared" si="2"/>
        <v>0</v>
      </c>
      <c r="K28" s="23"/>
    </row>
    <row r="29" spans="1:11" s="10" customFormat="1" ht="25.5">
      <c r="A29" s="11">
        <v>32</v>
      </c>
      <c r="B29" s="26" t="s">
        <v>47</v>
      </c>
      <c r="C29" s="11" t="s">
        <v>0</v>
      </c>
      <c r="D29" s="11" t="s">
        <v>41</v>
      </c>
      <c r="E29" s="16">
        <v>15</v>
      </c>
      <c r="F29" s="19">
        <v>0</v>
      </c>
      <c r="G29" s="19">
        <f t="shared" si="0"/>
        <v>0</v>
      </c>
      <c r="H29" s="11">
        <v>23</v>
      </c>
      <c r="I29" s="19">
        <f t="shared" si="1"/>
        <v>0</v>
      </c>
      <c r="J29" s="21">
        <f t="shared" si="2"/>
        <v>0</v>
      </c>
      <c r="K29" s="23"/>
    </row>
    <row r="30" spans="1:11" s="10" customFormat="1" ht="12.75">
      <c r="A30" s="11">
        <v>34</v>
      </c>
      <c r="B30" s="27" t="s">
        <v>81</v>
      </c>
      <c r="C30" s="17" t="s">
        <v>5</v>
      </c>
      <c r="D30" s="11" t="s">
        <v>41</v>
      </c>
      <c r="E30" s="18">
        <v>2</v>
      </c>
      <c r="F30" s="19">
        <v>0</v>
      </c>
      <c r="G30" s="19">
        <f t="shared" si="0"/>
        <v>0</v>
      </c>
      <c r="H30" s="11">
        <v>23</v>
      </c>
      <c r="I30" s="19">
        <f t="shared" si="1"/>
        <v>0</v>
      </c>
      <c r="J30" s="21">
        <f t="shared" si="2"/>
        <v>0</v>
      </c>
      <c r="K30" s="23"/>
    </row>
    <row r="31" spans="1:11" s="10" customFormat="1" ht="12.75">
      <c r="A31" s="11">
        <v>35</v>
      </c>
      <c r="B31" s="26" t="s">
        <v>18</v>
      </c>
      <c r="C31" s="11" t="s">
        <v>5</v>
      </c>
      <c r="D31" s="11" t="s">
        <v>41</v>
      </c>
      <c r="E31" s="16">
        <v>2</v>
      </c>
      <c r="F31" s="19">
        <v>0</v>
      </c>
      <c r="G31" s="19">
        <f t="shared" si="0"/>
        <v>0</v>
      </c>
      <c r="H31" s="11">
        <v>23</v>
      </c>
      <c r="I31" s="19">
        <f t="shared" si="1"/>
        <v>0</v>
      </c>
      <c r="J31" s="21">
        <f t="shared" si="2"/>
        <v>0</v>
      </c>
      <c r="K31" s="23"/>
    </row>
    <row r="32" spans="1:11" s="10" customFormat="1" ht="12.75">
      <c r="A32" s="11">
        <v>36</v>
      </c>
      <c r="B32" s="26" t="s">
        <v>30</v>
      </c>
      <c r="C32" s="11" t="s">
        <v>5</v>
      </c>
      <c r="D32" s="11" t="s">
        <v>41</v>
      </c>
      <c r="E32" s="16">
        <v>2</v>
      </c>
      <c r="F32" s="19">
        <v>0</v>
      </c>
      <c r="G32" s="19">
        <f t="shared" si="0"/>
        <v>0</v>
      </c>
      <c r="H32" s="11">
        <v>23</v>
      </c>
      <c r="I32" s="19">
        <f t="shared" si="1"/>
        <v>0</v>
      </c>
      <c r="J32" s="21">
        <f t="shared" si="2"/>
        <v>0</v>
      </c>
      <c r="K32" s="23"/>
    </row>
    <row r="33" spans="1:11" s="10" customFormat="1" ht="12.75">
      <c r="A33" s="11">
        <v>37</v>
      </c>
      <c r="B33" s="26" t="s">
        <v>31</v>
      </c>
      <c r="C33" s="11" t="s">
        <v>5</v>
      </c>
      <c r="D33" s="11" t="s">
        <v>41</v>
      </c>
      <c r="E33" s="16">
        <v>3</v>
      </c>
      <c r="F33" s="19">
        <v>0</v>
      </c>
      <c r="G33" s="19">
        <f t="shared" si="0"/>
        <v>0</v>
      </c>
      <c r="H33" s="11">
        <v>23</v>
      </c>
      <c r="I33" s="19">
        <f t="shared" si="1"/>
        <v>0</v>
      </c>
      <c r="J33" s="21">
        <f t="shared" si="2"/>
        <v>0</v>
      </c>
      <c r="K33" s="23"/>
    </row>
    <row r="34" spans="1:11" s="10" customFormat="1" ht="25.5">
      <c r="A34" s="11">
        <v>41</v>
      </c>
      <c r="B34" s="26" t="s">
        <v>48</v>
      </c>
      <c r="C34" s="11" t="s">
        <v>0</v>
      </c>
      <c r="D34" s="11" t="s">
        <v>41</v>
      </c>
      <c r="E34" s="16">
        <v>24</v>
      </c>
      <c r="F34" s="19">
        <v>0</v>
      </c>
      <c r="G34" s="19">
        <f t="shared" si="0"/>
        <v>0</v>
      </c>
      <c r="H34" s="11">
        <v>23</v>
      </c>
      <c r="I34" s="19">
        <f t="shared" si="1"/>
        <v>0</v>
      </c>
      <c r="J34" s="21">
        <f t="shared" si="2"/>
        <v>0</v>
      </c>
      <c r="K34" s="23"/>
    </row>
    <row r="35" spans="1:11" s="10" customFormat="1" ht="12.75">
      <c r="A35" s="11">
        <v>42</v>
      </c>
      <c r="B35" s="26" t="s">
        <v>122</v>
      </c>
      <c r="C35" s="11" t="s">
        <v>0</v>
      </c>
      <c r="D35" s="11" t="s">
        <v>41</v>
      </c>
      <c r="E35" s="16">
        <v>2</v>
      </c>
      <c r="F35" s="19">
        <v>0</v>
      </c>
      <c r="G35" s="19">
        <f t="shared" si="0"/>
        <v>0</v>
      </c>
      <c r="H35" s="11">
        <v>23</v>
      </c>
      <c r="I35" s="19">
        <f t="shared" si="1"/>
        <v>0</v>
      </c>
      <c r="J35" s="21">
        <f t="shared" si="2"/>
        <v>0</v>
      </c>
      <c r="K35" s="23"/>
    </row>
    <row r="36" spans="1:11" s="10" customFormat="1" ht="12.75">
      <c r="A36" s="11">
        <v>43</v>
      </c>
      <c r="B36" s="26" t="s">
        <v>70</v>
      </c>
      <c r="C36" s="11" t="s">
        <v>69</v>
      </c>
      <c r="D36" s="11" t="s">
        <v>41</v>
      </c>
      <c r="E36" s="16">
        <v>5</v>
      </c>
      <c r="F36" s="19">
        <v>0</v>
      </c>
      <c r="G36" s="19">
        <f t="shared" si="0"/>
        <v>0</v>
      </c>
      <c r="H36" s="11">
        <v>23</v>
      </c>
      <c r="I36" s="19">
        <f t="shared" si="1"/>
        <v>0</v>
      </c>
      <c r="J36" s="21">
        <f t="shared" si="2"/>
        <v>0</v>
      </c>
      <c r="K36" s="23"/>
    </row>
    <row r="37" spans="1:11" s="10" customFormat="1" ht="25.5">
      <c r="A37" s="11">
        <v>44</v>
      </c>
      <c r="B37" s="26" t="s">
        <v>34</v>
      </c>
      <c r="C37" s="11" t="s">
        <v>5</v>
      </c>
      <c r="D37" s="11" t="s">
        <v>41</v>
      </c>
      <c r="E37" s="16">
        <v>4</v>
      </c>
      <c r="F37" s="19">
        <v>0</v>
      </c>
      <c r="G37" s="19">
        <f t="shared" si="0"/>
        <v>0</v>
      </c>
      <c r="H37" s="11">
        <v>23</v>
      </c>
      <c r="I37" s="19">
        <f t="shared" si="1"/>
        <v>0</v>
      </c>
      <c r="J37" s="21">
        <f t="shared" si="2"/>
        <v>0</v>
      </c>
      <c r="K37" s="23"/>
    </row>
    <row r="38" spans="1:11" s="10" customFormat="1" ht="25.5">
      <c r="A38" s="11">
        <v>45</v>
      </c>
      <c r="B38" s="26" t="s">
        <v>32</v>
      </c>
      <c r="C38" s="11" t="s">
        <v>5</v>
      </c>
      <c r="D38" s="11" t="s">
        <v>41</v>
      </c>
      <c r="E38" s="16">
        <v>2</v>
      </c>
      <c r="F38" s="19">
        <v>0</v>
      </c>
      <c r="G38" s="19">
        <f t="shared" si="0"/>
        <v>0</v>
      </c>
      <c r="H38" s="11">
        <v>23</v>
      </c>
      <c r="I38" s="19">
        <f t="shared" si="1"/>
        <v>0</v>
      </c>
      <c r="J38" s="21">
        <f t="shared" si="2"/>
        <v>0</v>
      </c>
      <c r="K38" s="23"/>
    </row>
    <row r="39" spans="1:11" s="10" customFormat="1" ht="25.5">
      <c r="A39" s="11">
        <v>46</v>
      </c>
      <c r="B39" s="26" t="s">
        <v>49</v>
      </c>
      <c r="C39" s="11" t="s">
        <v>5</v>
      </c>
      <c r="D39" s="11" t="s">
        <v>41</v>
      </c>
      <c r="E39" s="16">
        <v>12</v>
      </c>
      <c r="F39" s="19">
        <v>0</v>
      </c>
      <c r="G39" s="19">
        <f t="shared" si="0"/>
        <v>0</v>
      </c>
      <c r="H39" s="11">
        <v>23</v>
      </c>
      <c r="I39" s="19">
        <f t="shared" si="1"/>
        <v>0</v>
      </c>
      <c r="J39" s="21">
        <f t="shared" si="2"/>
        <v>0</v>
      </c>
      <c r="K39" s="23"/>
    </row>
    <row r="40" spans="1:11" s="10" customFormat="1" ht="25.5">
      <c r="A40" s="11">
        <v>47</v>
      </c>
      <c r="B40" s="26" t="s">
        <v>50</v>
      </c>
      <c r="C40" s="11" t="s">
        <v>5</v>
      </c>
      <c r="D40" s="11" t="s">
        <v>41</v>
      </c>
      <c r="E40" s="16">
        <v>3</v>
      </c>
      <c r="F40" s="19">
        <v>0</v>
      </c>
      <c r="G40" s="19">
        <f t="shared" si="0"/>
        <v>0</v>
      </c>
      <c r="H40" s="11">
        <v>23</v>
      </c>
      <c r="I40" s="19">
        <f t="shared" si="1"/>
        <v>0</v>
      </c>
      <c r="J40" s="21">
        <f t="shared" si="2"/>
        <v>0</v>
      </c>
      <c r="K40" s="23"/>
    </row>
    <row r="41" spans="1:11" s="10" customFormat="1" ht="25.5">
      <c r="A41" s="11">
        <v>48</v>
      </c>
      <c r="B41" s="26" t="s">
        <v>51</v>
      </c>
      <c r="C41" s="11" t="s">
        <v>5</v>
      </c>
      <c r="D41" s="11" t="s">
        <v>41</v>
      </c>
      <c r="E41" s="16">
        <v>2</v>
      </c>
      <c r="F41" s="19">
        <v>0</v>
      </c>
      <c r="G41" s="19">
        <f t="shared" si="0"/>
        <v>0</v>
      </c>
      <c r="H41" s="11">
        <v>23</v>
      </c>
      <c r="I41" s="19">
        <f t="shared" si="1"/>
        <v>0</v>
      </c>
      <c r="J41" s="21">
        <f t="shared" si="2"/>
        <v>0</v>
      </c>
      <c r="K41" s="23"/>
    </row>
    <row r="42" spans="1:11" s="10" customFormat="1" ht="25.5">
      <c r="A42" s="11">
        <v>49</v>
      </c>
      <c r="B42" s="26" t="s">
        <v>52</v>
      </c>
      <c r="C42" s="11" t="s">
        <v>5</v>
      </c>
      <c r="D42" s="11" t="s">
        <v>41</v>
      </c>
      <c r="E42" s="16">
        <v>2</v>
      </c>
      <c r="F42" s="19">
        <v>0</v>
      </c>
      <c r="G42" s="19">
        <f t="shared" si="0"/>
        <v>0</v>
      </c>
      <c r="H42" s="11">
        <v>23</v>
      </c>
      <c r="I42" s="19">
        <f t="shared" si="1"/>
        <v>0</v>
      </c>
      <c r="J42" s="21">
        <f t="shared" si="2"/>
        <v>0</v>
      </c>
      <c r="K42" s="23"/>
    </row>
    <row r="43" spans="1:11" s="10" customFormat="1" ht="25.5">
      <c r="A43" s="11">
        <v>52</v>
      </c>
      <c r="B43" s="26" t="s">
        <v>33</v>
      </c>
      <c r="C43" s="11" t="s">
        <v>5</v>
      </c>
      <c r="D43" s="11" t="s">
        <v>41</v>
      </c>
      <c r="E43" s="16">
        <v>2</v>
      </c>
      <c r="F43" s="19">
        <v>0</v>
      </c>
      <c r="G43" s="19">
        <f t="shared" si="0"/>
        <v>0</v>
      </c>
      <c r="H43" s="11">
        <v>23</v>
      </c>
      <c r="I43" s="19">
        <f t="shared" si="1"/>
        <v>0</v>
      </c>
      <c r="J43" s="21">
        <f t="shared" si="2"/>
        <v>0</v>
      </c>
      <c r="K43" s="23"/>
    </row>
    <row r="44" spans="1:11" s="10" customFormat="1" ht="12.75">
      <c r="A44" s="11">
        <v>50</v>
      </c>
      <c r="B44" s="26" t="s">
        <v>82</v>
      </c>
      <c r="C44" s="17" t="s">
        <v>5</v>
      </c>
      <c r="D44" s="11" t="s">
        <v>41</v>
      </c>
      <c r="E44" s="18">
        <v>8</v>
      </c>
      <c r="F44" s="19">
        <v>0</v>
      </c>
      <c r="G44" s="19">
        <f t="shared" si="0"/>
        <v>0</v>
      </c>
      <c r="H44" s="11">
        <v>23</v>
      </c>
      <c r="I44" s="19">
        <f t="shared" si="1"/>
        <v>0</v>
      </c>
      <c r="J44" s="21">
        <f t="shared" si="2"/>
        <v>0</v>
      </c>
      <c r="K44" s="23"/>
    </row>
    <row r="45" spans="1:11" s="10" customFormat="1" ht="12.75">
      <c r="A45" s="11">
        <v>51</v>
      </c>
      <c r="B45" s="27" t="s">
        <v>83</v>
      </c>
      <c r="C45" s="17" t="s">
        <v>5</v>
      </c>
      <c r="D45" s="11" t="s">
        <v>41</v>
      </c>
      <c r="E45" s="18">
        <v>4</v>
      </c>
      <c r="F45" s="19">
        <v>0</v>
      </c>
      <c r="G45" s="19">
        <f t="shared" si="0"/>
        <v>0</v>
      </c>
      <c r="H45" s="11">
        <v>23</v>
      </c>
      <c r="I45" s="19">
        <f t="shared" si="1"/>
        <v>0</v>
      </c>
      <c r="J45" s="21">
        <f t="shared" si="2"/>
        <v>0</v>
      </c>
      <c r="K45" s="23"/>
    </row>
    <row r="46" spans="1:11" s="10" customFormat="1" ht="25.5">
      <c r="A46" s="11">
        <v>53</v>
      </c>
      <c r="B46" s="26" t="s">
        <v>22</v>
      </c>
      <c r="C46" s="11" t="s">
        <v>6</v>
      </c>
      <c r="D46" s="11" t="s">
        <v>42</v>
      </c>
      <c r="E46" s="16">
        <v>2</v>
      </c>
      <c r="F46" s="19">
        <v>0</v>
      </c>
      <c r="G46" s="19">
        <f t="shared" si="0"/>
        <v>0</v>
      </c>
      <c r="H46" s="11">
        <v>23</v>
      </c>
      <c r="I46" s="19">
        <f t="shared" si="1"/>
        <v>0</v>
      </c>
      <c r="J46" s="21">
        <f t="shared" si="2"/>
        <v>0</v>
      </c>
      <c r="K46" s="23"/>
    </row>
    <row r="47" spans="1:11" s="10" customFormat="1" ht="25.5">
      <c r="A47" s="11"/>
      <c r="B47" s="26" t="s">
        <v>120</v>
      </c>
      <c r="C47" s="11" t="s">
        <v>6</v>
      </c>
      <c r="D47" s="11" t="s">
        <v>42</v>
      </c>
      <c r="E47" s="16">
        <v>1</v>
      </c>
      <c r="F47" s="19">
        <v>0</v>
      </c>
      <c r="G47" s="19">
        <f t="shared" si="0"/>
        <v>0</v>
      </c>
      <c r="H47" s="11">
        <v>23</v>
      </c>
      <c r="I47" s="19">
        <f t="shared" si="1"/>
        <v>0</v>
      </c>
      <c r="J47" s="21">
        <f t="shared" si="2"/>
        <v>0</v>
      </c>
      <c r="K47" s="23"/>
    </row>
    <row r="48" spans="1:11" s="10" customFormat="1" ht="38.25">
      <c r="A48" s="11">
        <v>60</v>
      </c>
      <c r="B48" s="26" t="s">
        <v>72</v>
      </c>
      <c r="C48" s="11" t="s">
        <v>58</v>
      </c>
      <c r="D48" s="11" t="s">
        <v>41</v>
      </c>
      <c r="E48" s="16">
        <v>3</v>
      </c>
      <c r="F48" s="19">
        <v>0</v>
      </c>
      <c r="G48" s="19">
        <f t="shared" si="0"/>
        <v>0</v>
      </c>
      <c r="H48" s="11">
        <v>23</v>
      </c>
      <c r="I48" s="19">
        <f t="shared" si="1"/>
        <v>0</v>
      </c>
      <c r="J48" s="21">
        <f t="shared" si="2"/>
        <v>0</v>
      </c>
      <c r="K48" s="23"/>
    </row>
    <row r="49" spans="1:11" s="10" customFormat="1" ht="12.75">
      <c r="A49" s="11">
        <v>55</v>
      </c>
      <c r="B49" s="26" t="s">
        <v>54</v>
      </c>
      <c r="C49" s="11" t="s">
        <v>53</v>
      </c>
      <c r="D49" s="11" t="s">
        <v>41</v>
      </c>
      <c r="E49" s="16">
        <v>2</v>
      </c>
      <c r="F49" s="19">
        <v>0</v>
      </c>
      <c r="G49" s="19">
        <f t="shared" si="0"/>
        <v>0</v>
      </c>
      <c r="H49" s="11">
        <v>23</v>
      </c>
      <c r="I49" s="19">
        <f t="shared" si="1"/>
        <v>0</v>
      </c>
      <c r="J49" s="21">
        <f t="shared" si="2"/>
        <v>0</v>
      </c>
      <c r="K49" s="23"/>
    </row>
    <row r="50" spans="1:11" s="10" customFormat="1" ht="12.75">
      <c r="A50" s="11">
        <v>56</v>
      </c>
      <c r="B50" s="26" t="s">
        <v>56</v>
      </c>
      <c r="C50" s="11" t="s">
        <v>0</v>
      </c>
      <c r="D50" s="11" t="s">
        <v>41</v>
      </c>
      <c r="E50" s="16">
        <v>50</v>
      </c>
      <c r="F50" s="19">
        <v>0</v>
      </c>
      <c r="G50" s="19">
        <f t="shared" si="0"/>
        <v>0</v>
      </c>
      <c r="H50" s="11">
        <v>23</v>
      </c>
      <c r="I50" s="19">
        <f t="shared" si="1"/>
        <v>0</v>
      </c>
      <c r="J50" s="21">
        <f t="shared" si="2"/>
        <v>0</v>
      </c>
      <c r="K50" s="23"/>
    </row>
    <row r="51" spans="1:11" s="10" customFormat="1" ht="12.75">
      <c r="A51" s="11">
        <v>57</v>
      </c>
      <c r="B51" s="26" t="s">
        <v>57</v>
      </c>
      <c r="C51" s="11" t="s">
        <v>0</v>
      </c>
      <c r="D51" s="11" t="s">
        <v>41</v>
      </c>
      <c r="E51" s="16">
        <v>10</v>
      </c>
      <c r="F51" s="19">
        <v>0</v>
      </c>
      <c r="G51" s="19">
        <f t="shared" si="0"/>
        <v>0</v>
      </c>
      <c r="H51" s="11">
        <v>23</v>
      </c>
      <c r="I51" s="19">
        <f t="shared" si="1"/>
        <v>0</v>
      </c>
      <c r="J51" s="21">
        <f t="shared" si="2"/>
        <v>0</v>
      </c>
      <c r="K51" s="23"/>
    </row>
    <row r="52" spans="1:11" s="10" customFormat="1" ht="12.75">
      <c r="A52" s="11">
        <v>58</v>
      </c>
      <c r="B52" s="26" t="s">
        <v>119</v>
      </c>
      <c r="C52" s="11" t="s">
        <v>55</v>
      </c>
      <c r="D52" s="11" t="s">
        <v>41</v>
      </c>
      <c r="E52" s="16">
        <v>30</v>
      </c>
      <c r="F52" s="19">
        <v>0</v>
      </c>
      <c r="G52" s="19">
        <f t="shared" si="0"/>
        <v>0</v>
      </c>
      <c r="H52" s="11">
        <v>8</v>
      </c>
      <c r="I52" s="19">
        <f t="shared" si="1"/>
        <v>0</v>
      </c>
      <c r="J52" s="21">
        <f t="shared" si="2"/>
        <v>0</v>
      </c>
      <c r="K52" s="23"/>
    </row>
    <row r="53" spans="1:11" s="10" customFormat="1" ht="12.75">
      <c r="A53" s="11"/>
      <c r="B53" s="26" t="s">
        <v>121</v>
      </c>
      <c r="C53" s="11" t="s">
        <v>55</v>
      </c>
      <c r="D53" s="11" t="s">
        <v>41</v>
      </c>
      <c r="E53" s="16">
        <v>100</v>
      </c>
      <c r="F53" s="19">
        <v>0</v>
      </c>
      <c r="G53" s="19">
        <f t="shared" si="0"/>
        <v>0</v>
      </c>
      <c r="H53" s="11"/>
      <c r="I53" s="19">
        <f t="shared" si="1"/>
        <v>0</v>
      </c>
      <c r="J53" s="21">
        <f t="shared" si="2"/>
        <v>0</v>
      </c>
      <c r="K53" s="23"/>
    </row>
    <row r="54" spans="1:11" s="10" customFormat="1" ht="25.5">
      <c r="A54" s="11">
        <v>59</v>
      </c>
      <c r="B54" s="26" t="s">
        <v>84</v>
      </c>
      <c r="C54" s="17" t="s">
        <v>0</v>
      </c>
      <c r="D54" s="11" t="s">
        <v>41</v>
      </c>
      <c r="E54" s="18">
        <v>1</v>
      </c>
      <c r="F54" s="19">
        <v>0</v>
      </c>
      <c r="G54" s="19">
        <f t="shared" si="0"/>
        <v>0</v>
      </c>
      <c r="H54" s="11">
        <v>23</v>
      </c>
      <c r="I54" s="19">
        <f t="shared" si="1"/>
        <v>0</v>
      </c>
      <c r="J54" s="21">
        <f t="shared" si="2"/>
        <v>0</v>
      </c>
      <c r="K54" s="23"/>
    </row>
    <row r="55" spans="1:11" s="10" customFormat="1" ht="25.5">
      <c r="A55" s="11">
        <v>61</v>
      </c>
      <c r="B55" s="26" t="s">
        <v>118</v>
      </c>
      <c r="C55" s="11" t="s">
        <v>7</v>
      </c>
      <c r="D55" s="11" t="s">
        <v>42</v>
      </c>
      <c r="E55" s="18">
        <v>40</v>
      </c>
      <c r="F55" s="19">
        <v>0</v>
      </c>
      <c r="G55" s="19">
        <f t="shared" si="0"/>
        <v>0</v>
      </c>
      <c r="H55" s="11">
        <v>23</v>
      </c>
      <c r="I55" s="19">
        <f t="shared" si="1"/>
        <v>0</v>
      </c>
      <c r="J55" s="21">
        <f t="shared" si="2"/>
        <v>0</v>
      </c>
      <c r="K55" s="23"/>
    </row>
    <row r="56" spans="1:11" s="10" customFormat="1" ht="51">
      <c r="A56" s="11">
        <v>62</v>
      </c>
      <c r="B56" s="26" t="s">
        <v>112</v>
      </c>
      <c r="C56" s="11" t="s">
        <v>7</v>
      </c>
      <c r="D56" s="11" t="s">
        <v>8</v>
      </c>
      <c r="E56" s="18">
        <v>500</v>
      </c>
      <c r="F56" s="19">
        <v>0</v>
      </c>
      <c r="G56" s="19">
        <f t="shared" si="0"/>
        <v>0</v>
      </c>
      <c r="H56" s="11">
        <v>23</v>
      </c>
      <c r="I56" s="19">
        <f t="shared" si="1"/>
        <v>0</v>
      </c>
      <c r="J56" s="21">
        <f t="shared" si="2"/>
        <v>0</v>
      </c>
      <c r="K56" s="23"/>
    </row>
    <row r="57" spans="1:11" s="10" customFormat="1" ht="25.5">
      <c r="A57" s="11">
        <v>63</v>
      </c>
      <c r="B57" s="26" t="s">
        <v>113</v>
      </c>
      <c r="C57" s="11" t="s">
        <v>7</v>
      </c>
      <c r="D57" s="11" t="s">
        <v>42</v>
      </c>
      <c r="E57" s="18">
        <v>50</v>
      </c>
      <c r="F57" s="19">
        <v>0</v>
      </c>
      <c r="G57" s="19">
        <f t="shared" si="0"/>
        <v>0</v>
      </c>
      <c r="H57" s="11">
        <v>8</v>
      </c>
      <c r="I57" s="19">
        <f t="shared" si="1"/>
        <v>0</v>
      </c>
      <c r="J57" s="21">
        <f t="shared" si="2"/>
        <v>0</v>
      </c>
      <c r="K57" s="23"/>
    </row>
    <row r="58" spans="1:11" s="10" customFormat="1" ht="25.5">
      <c r="A58" s="11">
        <v>64</v>
      </c>
      <c r="B58" s="26" t="s">
        <v>114</v>
      </c>
      <c r="C58" s="11" t="s">
        <v>7</v>
      </c>
      <c r="D58" s="11" t="s">
        <v>42</v>
      </c>
      <c r="E58" s="18">
        <v>100</v>
      </c>
      <c r="F58" s="19">
        <v>0</v>
      </c>
      <c r="G58" s="19">
        <f t="shared" si="0"/>
        <v>0</v>
      </c>
      <c r="H58" s="11">
        <v>8</v>
      </c>
      <c r="I58" s="19">
        <f t="shared" si="1"/>
        <v>0</v>
      </c>
      <c r="J58" s="21">
        <f t="shared" si="2"/>
        <v>0</v>
      </c>
      <c r="K58" s="23"/>
    </row>
    <row r="59" spans="1:11" s="10" customFormat="1" ht="25.5">
      <c r="A59" s="11">
        <v>65</v>
      </c>
      <c r="B59" s="26" t="s">
        <v>115</v>
      </c>
      <c r="C59" s="11" t="s">
        <v>7</v>
      </c>
      <c r="D59" s="11" t="s">
        <v>42</v>
      </c>
      <c r="E59" s="18">
        <v>100</v>
      </c>
      <c r="F59" s="19">
        <v>0</v>
      </c>
      <c r="G59" s="19">
        <f t="shared" si="0"/>
        <v>0</v>
      </c>
      <c r="H59" s="11">
        <v>8</v>
      </c>
      <c r="I59" s="19">
        <f t="shared" si="1"/>
        <v>0</v>
      </c>
      <c r="J59" s="21">
        <f t="shared" si="2"/>
        <v>0</v>
      </c>
      <c r="K59" s="23"/>
    </row>
    <row r="60" spans="1:11" s="10" customFormat="1" ht="25.5">
      <c r="A60" s="11">
        <v>66</v>
      </c>
      <c r="B60" s="26" t="s">
        <v>116</v>
      </c>
      <c r="C60" s="11" t="s">
        <v>7</v>
      </c>
      <c r="D60" s="11" t="s">
        <v>42</v>
      </c>
      <c r="E60" s="18">
        <v>50</v>
      </c>
      <c r="F60" s="19">
        <v>0</v>
      </c>
      <c r="G60" s="19">
        <f t="shared" si="0"/>
        <v>0</v>
      </c>
      <c r="H60" s="11">
        <v>8</v>
      </c>
      <c r="I60" s="19">
        <f t="shared" si="1"/>
        <v>0</v>
      </c>
      <c r="J60" s="21">
        <f t="shared" si="2"/>
        <v>0</v>
      </c>
      <c r="K60" s="23"/>
    </row>
    <row r="61" spans="1:11" s="10" customFormat="1" ht="25.5">
      <c r="A61" s="11">
        <v>79</v>
      </c>
      <c r="B61" s="26" t="s">
        <v>73</v>
      </c>
      <c r="C61" s="11" t="s">
        <v>29</v>
      </c>
      <c r="D61" s="11" t="s">
        <v>42</v>
      </c>
      <c r="E61" s="16">
        <v>1</v>
      </c>
      <c r="F61" s="19">
        <v>0</v>
      </c>
      <c r="G61" s="19">
        <f t="shared" si="0"/>
        <v>0</v>
      </c>
      <c r="H61" s="11">
        <v>23</v>
      </c>
      <c r="I61" s="19">
        <f t="shared" si="1"/>
        <v>0</v>
      </c>
      <c r="J61" s="21">
        <f t="shared" si="2"/>
        <v>0</v>
      </c>
      <c r="K61" s="23"/>
    </row>
    <row r="62" spans="1:11" s="10" customFormat="1" ht="25.5">
      <c r="A62" s="11">
        <v>69</v>
      </c>
      <c r="B62" s="26" t="s">
        <v>23</v>
      </c>
      <c r="C62" s="11" t="s">
        <v>5</v>
      </c>
      <c r="D62" s="11" t="s">
        <v>41</v>
      </c>
      <c r="E62" s="16">
        <v>1</v>
      </c>
      <c r="F62" s="19">
        <v>0</v>
      </c>
      <c r="G62" s="19">
        <f t="shared" si="0"/>
        <v>0</v>
      </c>
      <c r="H62" s="11">
        <v>23</v>
      </c>
      <c r="I62" s="19">
        <f t="shared" si="1"/>
        <v>0</v>
      </c>
      <c r="J62" s="21">
        <f t="shared" si="2"/>
        <v>0</v>
      </c>
      <c r="K62" s="23"/>
    </row>
    <row r="63" spans="1:11" s="10" customFormat="1" ht="12.75">
      <c r="A63" s="11">
        <v>68</v>
      </c>
      <c r="B63" s="26" t="s">
        <v>85</v>
      </c>
      <c r="C63" s="17" t="s">
        <v>5</v>
      </c>
      <c r="D63" s="11" t="s">
        <v>41</v>
      </c>
      <c r="E63" s="18">
        <v>5</v>
      </c>
      <c r="F63" s="19">
        <v>0</v>
      </c>
      <c r="G63" s="19">
        <f t="shared" si="0"/>
        <v>0</v>
      </c>
      <c r="H63" s="11">
        <v>23</v>
      </c>
      <c r="I63" s="19">
        <f t="shared" si="1"/>
        <v>0</v>
      </c>
      <c r="J63" s="21">
        <f t="shared" si="2"/>
        <v>0</v>
      </c>
      <c r="K63" s="23"/>
    </row>
    <row r="64" spans="1:11" s="10" customFormat="1" ht="12.75">
      <c r="A64" s="11">
        <v>70</v>
      </c>
      <c r="B64" s="26" t="s">
        <v>9</v>
      </c>
      <c r="C64" s="11" t="s">
        <v>10</v>
      </c>
      <c r="D64" s="11" t="s">
        <v>41</v>
      </c>
      <c r="E64" s="16">
        <v>130</v>
      </c>
      <c r="F64" s="19">
        <v>0</v>
      </c>
      <c r="G64" s="19">
        <f t="shared" si="0"/>
        <v>0</v>
      </c>
      <c r="H64" s="11">
        <v>8</v>
      </c>
      <c r="I64" s="19">
        <f t="shared" si="1"/>
        <v>0</v>
      </c>
      <c r="J64" s="21">
        <f t="shared" si="2"/>
        <v>0</v>
      </c>
      <c r="K64" s="23"/>
    </row>
    <row r="65" spans="1:11" s="10" customFormat="1" ht="12.75">
      <c r="A65" s="11">
        <v>71</v>
      </c>
      <c r="B65" s="26" t="s">
        <v>11</v>
      </c>
      <c r="C65" s="11" t="s">
        <v>10</v>
      </c>
      <c r="D65" s="11" t="s">
        <v>41</v>
      </c>
      <c r="E65" s="16">
        <v>10</v>
      </c>
      <c r="F65" s="19">
        <v>0</v>
      </c>
      <c r="G65" s="19">
        <f t="shared" si="0"/>
        <v>0</v>
      </c>
      <c r="H65" s="11">
        <v>8</v>
      </c>
      <c r="I65" s="19">
        <f t="shared" si="1"/>
        <v>0</v>
      </c>
      <c r="J65" s="21">
        <f t="shared" si="2"/>
        <v>0</v>
      </c>
      <c r="K65" s="23"/>
    </row>
    <row r="66" spans="1:11" s="10" customFormat="1" ht="25.5">
      <c r="A66" s="11">
        <v>72</v>
      </c>
      <c r="B66" s="26" t="s">
        <v>35</v>
      </c>
      <c r="C66" s="11" t="s">
        <v>12</v>
      </c>
      <c r="D66" s="11" t="s">
        <v>41</v>
      </c>
      <c r="E66" s="18">
        <v>43</v>
      </c>
      <c r="F66" s="19">
        <v>0</v>
      </c>
      <c r="G66" s="19">
        <f t="shared" si="0"/>
        <v>0</v>
      </c>
      <c r="H66" s="11">
        <v>23</v>
      </c>
      <c r="I66" s="19">
        <f t="shared" si="1"/>
        <v>0</v>
      </c>
      <c r="J66" s="21">
        <f t="shared" si="2"/>
        <v>0</v>
      </c>
      <c r="K66" s="23"/>
    </row>
    <row r="67" spans="1:11" s="10" customFormat="1" ht="25.5">
      <c r="A67" s="11">
        <v>73</v>
      </c>
      <c r="B67" s="26" t="s">
        <v>36</v>
      </c>
      <c r="C67" s="11" t="s">
        <v>12</v>
      </c>
      <c r="D67" s="11" t="s">
        <v>41</v>
      </c>
      <c r="E67" s="18">
        <v>50</v>
      </c>
      <c r="F67" s="19">
        <v>0</v>
      </c>
      <c r="G67" s="19">
        <f t="shared" si="0"/>
        <v>0</v>
      </c>
      <c r="H67" s="11">
        <v>23</v>
      </c>
      <c r="I67" s="19">
        <f t="shared" si="1"/>
        <v>0</v>
      </c>
      <c r="J67" s="21">
        <f t="shared" si="2"/>
        <v>0</v>
      </c>
      <c r="K67" s="23"/>
    </row>
    <row r="68" spans="1:11" s="10" customFormat="1" ht="25.5">
      <c r="A68" s="11">
        <v>74</v>
      </c>
      <c r="B68" s="26" t="s">
        <v>39</v>
      </c>
      <c r="C68" s="11" t="s">
        <v>12</v>
      </c>
      <c r="D68" s="11" t="s">
        <v>41</v>
      </c>
      <c r="E68" s="18">
        <v>20</v>
      </c>
      <c r="F68" s="19">
        <v>0</v>
      </c>
      <c r="G68" s="19">
        <f aca="true" t="shared" si="3" ref="G68:G91">E68*F68</f>
        <v>0</v>
      </c>
      <c r="H68" s="11">
        <v>23</v>
      </c>
      <c r="I68" s="19">
        <f aca="true" t="shared" si="4" ref="I68:I91">G68*H68%</f>
        <v>0</v>
      </c>
      <c r="J68" s="21">
        <f aca="true" t="shared" si="5" ref="J68:J91">G68+I68</f>
        <v>0</v>
      </c>
      <c r="K68" s="23"/>
    </row>
    <row r="69" spans="1:11" s="10" customFormat="1" ht="12.75">
      <c r="A69" s="11">
        <v>76</v>
      </c>
      <c r="B69" s="26" t="s">
        <v>60</v>
      </c>
      <c r="C69" s="11" t="s">
        <v>0</v>
      </c>
      <c r="D69" s="11" t="s">
        <v>41</v>
      </c>
      <c r="E69" s="16">
        <v>7</v>
      </c>
      <c r="F69" s="19">
        <v>0</v>
      </c>
      <c r="G69" s="19">
        <f t="shared" si="3"/>
        <v>0</v>
      </c>
      <c r="H69" s="11">
        <v>23</v>
      </c>
      <c r="I69" s="19">
        <f t="shared" si="4"/>
        <v>0</v>
      </c>
      <c r="J69" s="21">
        <f t="shared" si="5"/>
        <v>0</v>
      </c>
      <c r="K69" s="23"/>
    </row>
    <row r="70" spans="1:11" s="10" customFormat="1" ht="25.5">
      <c r="A70" s="11">
        <v>77</v>
      </c>
      <c r="B70" s="26" t="s">
        <v>37</v>
      </c>
      <c r="C70" s="11" t="s">
        <v>0</v>
      </c>
      <c r="D70" s="11" t="s">
        <v>41</v>
      </c>
      <c r="E70" s="16">
        <v>10</v>
      </c>
      <c r="F70" s="19">
        <v>0</v>
      </c>
      <c r="G70" s="19">
        <f t="shared" si="3"/>
        <v>0</v>
      </c>
      <c r="H70" s="11">
        <v>23</v>
      </c>
      <c r="I70" s="19">
        <f t="shared" si="4"/>
        <v>0</v>
      </c>
      <c r="J70" s="21">
        <f t="shared" si="5"/>
        <v>0</v>
      </c>
      <c r="K70" s="23"/>
    </row>
    <row r="71" spans="1:11" s="10" customFormat="1" ht="25.5">
      <c r="A71" s="11">
        <v>78</v>
      </c>
      <c r="B71" s="26" t="s">
        <v>38</v>
      </c>
      <c r="C71" s="11" t="s">
        <v>0</v>
      </c>
      <c r="D71" s="11" t="s">
        <v>41</v>
      </c>
      <c r="E71" s="16">
        <v>5</v>
      </c>
      <c r="F71" s="19">
        <v>0</v>
      </c>
      <c r="G71" s="19">
        <f t="shared" si="3"/>
        <v>0</v>
      </c>
      <c r="H71" s="11">
        <v>23</v>
      </c>
      <c r="I71" s="19">
        <f t="shared" si="4"/>
        <v>0</v>
      </c>
      <c r="J71" s="21">
        <f t="shared" si="5"/>
        <v>0</v>
      </c>
      <c r="K71" s="23"/>
    </row>
    <row r="72" spans="1:11" s="10" customFormat="1" ht="12.75">
      <c r="A72" s="11">
        <v>80</v>
      </c>
      <c r="B72" s="26" t="s">
        <v>74</v>
      </c>
      <c r="C72" s="11" t="s">
        <v>0</v>
      </c>
      <c r="D72" s="11" t="s">
        <v>41</v>
      </c>
      <c r="E72" s="16">
        <v>5</v>
      </c>
      <c r="F72" s="19">
        <v>0</v>
      </c>
      <c r="G72" s="19">
        <f t="shared" si="3"/>
        <v>0</v>
      </c>
      <c r="H72" s="11">
        <v>23</v>
      </c>
      <c r="I72" s="19">
        <f t="shared" si="4"/>
        <v>0</v>
      </c>
      <c r="J72" s="21">
        <f t="shared" si="5"/>
        <v>0</v>
      </c>
      <c r="K72" s="23"/>
    </row>
    <row r="73" spans="1:11" s="10" customFormat="1" ht="12.75">
      <c r="A73" s="11">
        <v>81</v>
      </c>
      <c r="B73" s="26" t="s">
        <v>63</v>
      </c>
      <c r="C73" s="11" t="s">
        <v>0</v>
      </c>
      <c r="D73" s="11" t="s">
        <v>41</v>
      </c>
      <c r="E73" s="16">
        <v>2</v>
      </c>
      <c r="F73" s="19">
        <v>0</v>
      </c>
      <c r="G73" s="19">
        <f t="shared" si="3"/>
        <v>0</v>
      </c>
      <c r="H73" s="11">
        <v>23</v>
      </c>
      <c r="I73" s="19">
        <f t="shared" si="4"/>
        <v>0</v>
      </c>
      <c r="J73" s="21">
        <f t="shared" si="5"/>
        <v>0</v>
      </c>
      <c r="K73" s="23"/>
    </row>
    <row r="74" spans="1:11" s="10" customFormat="1" ht="12.75">
      <c r="A74" s="11">
        <v>82</v>
      </c>
      <c r="B74" s="26" t="s">
        <v>131</v>
      </c>
      <c r="C74" s="11" t="s">
        <v>0</v>
      </c>
      <c r="D74" s="11" t="s">
        <v>41</v>
      </c>
      <c r="E74" s="16">
        <v>11</v>
      </c>
      <c r="F74" s="19">
        <v>0</v>
      </c>
      <c r="G74" s="19">
        <f t="shared" si="3"/>
        <v>0</v>
      </c>
      <c r="H74" s="11">
        <v>23</v>
      </c>
      <c r="I74" s="19">
        <f t="shared" si="4"/>
        <v>0</v>
      </c>
      <c r="J74" s="21">
        <f t="shared" si="5"/>
        <v>0</v>
      </c>
      <c r="K74" s="23"/>
    </row>
    <row r="75" spans="1:11" s="10" customFormat="1" ht="147.75" customHeight="1">
      <c r="A75" s="11" t="s">
        <v>124</v>
      </c>
      <c r="B75" s="26" t="s">
        <v>134</v>
      </c>
      <c r="C75" s="11" t="s">
        <v>0</v>
      </c>
      <c r="D75" s="11" t="s">
        <v>41</v>
      </c>
      <c r="E75" s="16">
        <v>1</v>
      </c>
      <c r="F75" s="19">
        <v>0</v>
      </c>
      <c r="G75" s="19">
        <f t="shared" si="3"/>
        <v>0</v>
      </c>
      <c r="H75" s="11">
        <v>23</v>
      </c>
      <c r="I75" s="19">
        <f t="shared" si="4"/>
        <v>0</v>
      </c>
      <c r="J75" s="21">
        <f t="shared" si="5"/>
        <v>0</v>
      </c>
      <c r="K75" s="23"/>
    </row>
    <row r="76" spans="1:11" s="10" customFormat="1" ht="135" customHeight="1">
      <c r="A76" s="11" t="s">
        <v>125</v>
      </c>
      <c r="B76" s="26" t="s">
        <v>128</v>
      </c>
      <c r="C76" s="11" t="s">
        <v>0</v>
      </c>
      <c r="D76" s="11" t="s">
        <v>123</v>
      </c>
      <c r="E76" s="16">
        <v>1</v>
      </c>
      <c r="F76" s="19">
        <v>0</v>
      </c>
      <c r="G76" s="19">
        <f t="shared" si="3"/>
        <v>0</v>
      </c>
      <c r="H76" s="11">
        <v>23</v>
      </c>
      <c r="I76" s="19">
        <f t="shared" si="4"/>
        <v>0</v>
      </c>
      <c r="J76" s="21">
        <f t="shared" si="5"/>
        <v>0</v>
      </c>
      <c r="K76" s="23"/>
    </row>
    <row r="77" spans="1:11" s="10" customFormat="1" ht="127.5">
      <c r="A77" s="11" t="s">
        <v>126</v>
      </c>
      <c r="B77" s="26" t="s">
        <v>129</v>
      </c>
      <c r="C77" s="11" t="s">
        <v>0</v>
      </c>
      <c r="D77" s="11" t="s">
        <v>41</v>
      </c>
      <c r="E77" s="16">
        <v>1</v>
      </c>
      <c r="F77" s="19">
        <v>0</v>
      </c>
      <c r="G77" s="19">
        <f t="shared" si="3"/>
        <v>0</v>
      </c>
      <c r="H77" s="11">
        <v>23</v>
      </c>
      <c r="I77" s="19">
        <f t="shared" si="4"/>
        <v>0</v>
      </c>
      <c r="J77" s="21">
        <f t="shared" si="5"/>
        <v>0</v>
      </c>
      <c r="K77" s="23"/>
    </row>
    <row r="78" spans="1:11" s="10" customFormat="1" ht="127.5">
      <c r="A78" s="11" t="s">
        <v>127</v>
      </c>
      <c r="B78" s="26" t="s">
        <v>130</v>
      </c>
      <c r="C78" s="11" t="s">
        <v>0</v>
      </c>
      <c r="D78" s="11" t="s">
        <v>41</v>
      </c>
      <c r="E78" s="16">
        <v>1</v>
      </c>
      <c r="F78" s="19">
        <v>0</v>
      </c>
      <c r="G78" s="19">
        <f t="shared" si="3"/>
        <v>0</v>
      </c>
      <c r="H78" s="11">
        <v>23</v>
      </c>
      <c r="I78" s="19">
        <f t="shared" si="4"/>
        <v>0</v>
      </c>
      <c r="J78" s="21">
        <f t="shared" si="5"/>
        <v>0</v>
      </c>
      <c r="K78" s="23"/>
    </row>
    <row r="79" spans="1:11" s="10" customFormat="1" ht="25.5">
      <c r="A79" s="11">
        <v>83</v>
      </c>
      <c r="B79" s="26" t="s">
        <v>61</v>
      </c>
      <c r="C79" s="11" t="s">
        <v>0</v>
      </c>
      <c r="D79" s="11" t="s">
        <v>41</v>
      </c>
      <c r="E79" s="16">
        <v>5</v>
      </c>
      <c r="F79" s="19">
        <v>0</v>
      </c>
      <c r="G79" s="19">
        <f t="shared" si="3"/>
        <v>0</v>
      </c>
      <c r="H79" s="11">
        <v>23</v>
      </c>
      <c r="I79" s="19">
        <f t="shared" si="4"/>
        <v>0</v>
      </c>
      <c r="J79" s="21">
        <f t="shared" si="5"/>
        <v>0</v>
      </c>
      <c r="K79" s="23"/>
    </row>
    <row r="80" spans="1:11" s="10" customFormat="1" ht="25.5">
      <c r="A80" s="11">
        <v>84</v>
      </c>
      <c r="B80" s="26" t="s">
        <v>62</v>
      </c>
      <c r="C80" s="11" t="s">
        <v>0</v>
      </c>
      <c r="D80" s="11" t="s">
        <v>41</v>
      </c>
      <c r="E80" s="16">
        <v>5</v>
      </c>
      <c r="F80" s="19">
        <v>0</v>
      </c>
      <c r="G80" s="19">
        <f t="shared" si="3"/>
        <v>0</v>
      </c>
      <c r="H80" s="11">
        <v>23</v>
      </c>
      <c r="I80" s="19">
        <f t="shared" si="4"/>
        <v>0</v>
      </c>
      <c r="J80" s="21">
        <f t="shared" si="5"/>
        <v>0</v>
      </c>
      <c r="K80" s="23"/>
    </row>
    <row r="81" spans="1:11" s="10" customFormat="1" ht="12.75">
      <c r="A81" s="11">
        <v>85</v>
      </c>
      <c r="B81" s="26" t="s">
        <v>24</v>
      </c>
      <c r="C81" s="11" t="s">
        <v>13</v>
      </c>
      <c r="D81" s="11" t="s">
        <v>4</v>
      </c>
      <c r="E81" s="16">
        <v>21</v>
      </c>
      <c r="F81" s="19">
        <v>0</v>
      </c>
      <c r="G81" s="19">
        <f t="shared" si="3"/>
        <v>0</v>
      </c>
      <c r="H81" s="11">
        <v>8</v>
      </c>
      <c r="I81" s="19">
        <f t="shared" si="4"/>
        <v>0</v>
      </c>
      <c r="J81" s="21">
        <f t="shared" si="5"/>
        <v>0</v>
      </c>
      <c r="K81" s="23"/>
    </row>
    <row r="82" spans="1:11" s="10" customFormat="1" ht="12.75">
      <c r="A82" s="11">
        <v>86</v>
      </c>
      <c r="B82" s="26" t="s">
        <v>25</v>
      </c>
      <c r="C82" s="11" t="s">
        <v>13</v>
      </c>
      <c r="D82" s="11" t="s">
        <v>4</v>
      </c>
      <c r="E82" s="16">
        <v>5</v>
      </c>
      <c r="F82" s="19">
        <v>0</v>
      </c>
      <c r="G82" s="19">
        <f t="shared" si="3"/>
        <v>0</v>
      </c>
      <c r="H82" s="11">
        <v>8</v>
      </c>
      <c r="I82" s="19">
        <f t="shared" si="4"/>
        <v>0</v>
      </c>
      <c r="J82" s="21">
        <f t="shared" si="5"/>
        <v>0</v>
      </c>
      <c r="K82" s="23"/>
    </row>
    <row r="83" spans="1:11" s="10" customFormat="1" ht="12.75">
      <c r="A83" s="11">
        <v>87</v>
      </c>
      <c r="B83" s="26" t="s">
        <v>64</v>
      </c>
      <c r="C83" s="11" t="s">
        <v>65</v>
      </c>
      <c r="D83" s="11" t="s">
        <v>66</v>
      </c>
      <c r="E83" s="18">
        <v>10</v>
      </c>
      <c r="F83" s="19">
        <v>0</v>
      </c>
      <c r="G83" s="19">
        <f t="shared" si="3"/>
        <v>0</v>
      </c>
      <c r="H83" s="11">
        <v>23</v>
      </c>
      <c r="I83" s="19">
        <f t="shared" si="4"/>
        <v>0</v>
      </c>
      <c r="J83" s="21">
        <f t="shared" si="5"/>
        <v>0</v>
      </c>
      <c r="K83" s="23"/>
    </row>
    <row r="84" spans="1:11" s="12" customFormat="1" ht="12.75">
      <c r="A84" s="11">
        <v>88</v>
      </c>
      <c r="B84" s="26" t="s">
        <v>67</v>
      </c>
      <c r="C84" s="11" t="s">
        <v>65</v>
      </c>
      <c r="D84" s="11" t="s">
        <v>66</v>
      </c>
      <c r="E84" s="18">
        <v>10</v>
      </c>
      <c r="F84" s="19">
        <v>0</v>
      </c>
      <c r="G84" s="19">
        <f t="shared" si="3"/>
        <v>0</v>
      </c>
      <c r="H84" s="11">
        <v>23</v>
      </c>
      <c r="I84" s="19">
        <f t="shared" si="4"/>
        <v>0</v>
      </c>
      <c r="J84" s="21">
        <f t="shared" si="5"/>
        <v>0</v>
      </c>
      <c r="K84" s="23"/>
    </row>
    <row r="85" spans="1:11" s="12" customFormat="1" ht="12.75">
      <c r="A85" s="11">
        <v>89</v>
      </c>
      <c r="B85" s="26" t="s">
        <v>68</v>
      </c>
      <c r="C85" s="11" t="s">
        <v>65</v>
      </c>
      <c r="D85" s="11" t="s">
        <v>66</v>
      </c>
      <c r="E85" s="18">
        <v>20</v>
      </c>
      <c r="F85" s="19">
        <v>0</v>
      </c>
      <c r="G85" s="19">
        <f t="shared" si="3"/>
        <v>0</v>
      </c>
      <c r="H85" s="11">
        <v>23</v>
      </c>
      <c r="I85" s="19">
        <f t="shared" si="4"/>
        <v>0</v>
      </c>
      <c r="J85" s="21">
        <f t="shared" si="5"/>
        <v>0</v>
      </c>
      <c r="K85" s="23"/>
    </row>
    <row r="86" spans="1:11" s="10" customFormat="1" ht="12.75">
      <c r="A86" s="11">
        <v>90</v>
      </c>
      <c r="B86" s="26" t="s">
        <v>86</v>
      </c>
      <c r="C86" s="11" t="s">
        <v>87</v>
      </c>
      <c r="D86" s="11" t="s">
        <v>41</v>
      </c>
      <c r="E86" s="16">
        <v>4</v>
      </c>
      <c r="F86" s="19">
        <v>0</v>
      </c>
      <c r="G86" s="19">
        <f t="shared" si="3"/>
        <v>0</v>
      </c>
      <c r="H86" s="11">
        <v>23</v>
      </c>
      <c r="I86" s="19">
        <f t="shared" si="4"/>
        <v>0</v>
      </c>
      <c r="J86" s="21">
        <f t="shared" si="5"/>
        <v>0</v>
      </c>
      <c r="K86" s="23"/>
    </row>
    <row r="87" spans="1:11" s="10" customFormat="1" ht="25.5">
      <c r="A87" s="11">
        <v>91</v>
      </c>
      <c r="B87" s="27" t="s">
        <v>88</v>
      </c>
      <c r="C87" s="11" t="s">
        <v>89</v>
      </c>
      <c r="D87" s="11" t="s">
        <v>41</v>
      </c>
      <c r="E87" s="16">
        <v>6</v>
      </c>
      <c r="F87" s="19">
        <v>0</v>
      </c>
      <c r="G87" s="19">
        <f t="shared" si="3"/>
        <v>0</v>
      </c>
      <c r="H87" s="11">
        <v>23</v>
      </c>
      <c r="I87" s="19">
        <f t="shared" si="4"/>
        <v>0</v>
      </c>
      <c r="J87" s="21">
        <f t="shared" si="5"/>
        <v>0</v>
      </c>
      <c r="K87" s="23"/>
    </row>
    <row r="88" spans="1:11" s="10" customFormat="1" ht="51">
      <c r="A88" s="11">
        <v>92</v>
      </c>
      <c r="B88" s="26" t="s">
        <v>117</v>
      </c>
      <c r="C88" s="11" t="s">
        <v>90</v>
      </c>
      <c r="D88" s="11" t="s">
        <v>42</v>
      </c>
      <c r="E88" s="16">
        <v>3</v>
      </c>
      <c r="F88" s="19">
        <v>0</v>
      </c>
      <c r="G88" s="19">
        <f t="shared" si="3"/>
        <v>0</v>
      </c>
      <c r="H88" s="11">
        <v>23</v>
      </c>
      <c r="I88" s="19">
        <f t="shared" si="4"/>
        <v>0</v>
      </c>
      <c r="J88" s="21">
        <f t="shared" si="5"/>
        <v>0</v>
      </c>
      <c r="K88" s="23"/>
    </row>
    <row r="89" spans="1:11" s="10" customFormat="1" ht="25.5">
      <c r="A89" s="11">
        <v>93</v>
      </c>
      <c r="B89" s="26" t="s">
        <v>26</v>
      </c>
      <c r="C89" s="11" t="s">
        <v>0</v>
      </c>
      <c r="D89" s="11" t="s">
        <v>41</v>
      </c>
      <c r="E89" s="16">
        <v>8</v>
      </c>
      <c r="F89" s="19">
        <v>0</v>
      </c>
      <c r="G89" s="19">
        <f t="shared" si="3"/>
        <v>0</v>
      </c>
      <c r="H89" s="11">
        <v>23</v>
      </c>
      <c r="I89" s="19">
        <f t="shared" si="4"/>
        <v>0</v>
      </c>
      <c r="J89" s="21">
        <f t="shared" si="5"/>
        <v>0</v>
      </c>
      <c r="K89" s="23"/>
    </row>
    <row r="90" spans="1:11" s="10" customFormat="1" ht="25.5">
      <c r="A90" s="11">
        <v>94</v>
      </c>
      <c r="B90" s="26" t="s">
        <v>27</v>
      </c>
      <c r="C90" s="11" t="s">
        <v>0</v>
      </c>
      <c r="D90" s="11" t="s">
        <v>41</v>
      </c>
      <c r="E90" s="16">
        <v>2</v>
      </c>
      <c r="F90" s="19">
        <v>0</v>
      </c>
      <c r="G90" s="19">
        <f t="shared" si="3"/>
        <v>0</v>
      </c>
      <c r="H90" s="11">
        <v>23</v>
      </c>
      <c r="I90" s="19">
        <f t="shared" si="4"/>
        <v>0</v>
      </c>
      <c r="J90" s="21">
        <f t="shared" si="5"/>
        <v>0</v>
      </c>
      <c r="K90" s="23"/>
    </row>
    <row r="91" spans="1:11" s="10" customFormat="1" ht="25.5">
      <c r="A91" s="11">
        <v>95</v>
      </c>
      <c r="B91" s="26" t="s">
        <v>28</v>
      </c>
      <c r="C91" s="11" t="s">
        <v>5</v>
      </c>
      <c r="D91" s="11" t="s">
        <v>91</v>
      </c>
      <c r="E91" s="16">
        <v>2</v>
      </c>
      <c r="F91" s="19">
        <v>0</v>
      </c>
      <c r="G91" s="19">
        <f t="shared" si="3"/>
        <v>0</v>
      </c>
      <c r="H91" s="11">
        <v>23</v>
      </c>
      <c r="I91" s="19">
        <f t="shared" si="4"/>
        <v>0</v>
      </c>
      <c r="J91" s="21">
        <f t="shared" si="5"/>
        <v>0</v>
      </c>
      <c r="K91" s="23"/>
    </row>
    <row r="92" spans="1:11" s="10" customFormat="1" ht="18.75" customHeight="1">
      <c r="A92" s="29" t="s">
        <v>76</v>
      </c>
      <c r="B92" s="30"/>
      <c r="C92" s="30"/>
      <c r="D92" s="30"/>
      <c r="E92" s="30"/>
      <c r="F92" s="31"/>
      <c r="G92" s="20">
        <f>SUM(G3:G91)</f>
        <v>0</v>
      </c>
      <c r="H92" s="15"/>
      <c r="I92" s="20">
        <f>SUM(I3:I91)</f>
        <v>0</v>
      </c>
      <c r="J92" s="20">
        <f>SUM(J3:J91)</f>
        <v>0</v>
      </c>
      <c r="K92" s="25"/>
    </row>
    <row r="95" spans="1:11" ht="12">
      <c r="A95" s="28"/>
      <c r="B95" s="28"/>
      <c r="C95" s="28"/>
      <c r="D95" s="28"/>
      <c r="E95" s="28" t="s">
        <v>75</v>
      </c>
      <c r="F95" s="28"/>
      <c r="G95" s="28"/>
      <c r="H95" s="28"/>
      <c r="I95" s="28"/>
      <c r="J95" s="28"/>
      <c r="K95" s="28"/>
    </row>
  </sheetData>
  <sheetProtection/>
  <mergeCells count="3">
    <mergeCell ref="A95:D95"/>
    <mergeCell ref="E95:K95"/>
    <mergeCell ref="A92:F92"/>
  </mergeCells>
  <printOptions/>
  <pageMargins left="0.2690972222222222" right="0.2604166666666667" top="0.7480314960629921" bottom="0.7480314960629921" header="0.31496062992125984" footer="0.31496062992125984"/>
  <pageSetup horizontalDpi="600" verticalDpi="600" orientation="landscape" paperSize="9" r:id="rId1"/>
  <headerFooter>
    <oddHeader>&amp;L&amp;"Arial,Kursywa""Dostawa akcesoriów laboratoryjnych"&amp;C&amp;"Arial,Pogrubiony"
SZCZEGÓŁOWY OPIS PRZEDMIOTU ZAMÓWIENIA&amp;R&amp;"Arial,Kursywa"Załącznik do Umowy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Sienkiewicz Rafał</cp:lastModifiedBy>
  <cp:lastPrinted>2020-05-27T11:46:25Z</cp:lastPrinted>
  <dcterms:created xsi:type="dcterms:W3CDTF">2015-02-06T08:16:42Z</dcterms:created>
  <dcterms:modified xsi:type="dcterms:W3CDTF">2021-05-18T09:46:13Z</dcterms:modified>
  <cp:category/>
  <cp:version/>
  <cp:contentType/>
  <cp:contentStatus/>
</cp:coreProperties>
</file>