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gizastassylw\Desktop\Artykuły jednorazowe\"/>
    </mc:Choice>
  </mc:AlternateContent>
  <xr:revisionPtr revIDLastSave="0" documentId="13_ncr:1_{BAA7156C-22ED-47E2-BB5E-059D72C313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EDNORAZÓW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I95" i="1" s="1"/>
  <c r="J95" i="1" s="1"/>
  <c r="G96" i="1"/>
  <c r="I96" i="1" s="1"/>
  <c r="G97" i="1"/>
  <c r="I97" i="1" s="1"/>
  <c r="J96" i="1" l="1"/>
  <c r="J97" i="1"/>
  <c r="G56" i="1" l="1"/>
  <c r="G57" i="1"/>
  <c r="I57" i="1" s="1"/>
  <c r="G58" i="1"/>
  <c r="I58" i="1" s="1"/>
  <c r="G59" i="1"/>
  <c r="G60" i="1"/>
  <c r="I60" i="1" s="1"/>
  <c r="J60" i="1" s="1"/>
  <c r="G61" i="1"/>
  <c r="I61" i="1" s="1"/>
  <c r="J61" i="1" s="1"/>
  <c r="G62" i="1"/>
  <c r="I62" i="1" s="1"/>
  <c r="J62" i="1" s="1"/>
  <c r="G63" i="1"/>
  <c r="I63" i="1" s="1"/>
  <c r="G64" i="1"/>
  <c r="G65" i="1"/>
  <c r="G66" i="1"/>
  <c r="I66" i="1" s="1"/>
  <c r="J66" i="1" s="1"/>
  <c r="G67" i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G77" i="1"/>
  <c r="I77" i="1" s="1"/>
  <c r="G78" i="1"/>
  <c r="G79" i="1"/>
  <c r="G80" i="1"/>
  <c r="G81" i="1"/>
  <c r="I81" i="1" s="1"/>
  <c r="J81" i="1" s="1"/>
  <c r="G82" i="1"/>
  <c r="G83" i="1"/>
  <c r="I83" i="1" s="1"/>
  <c r="J83" i="1" s="1"/>
  <c r="G84" i="1"/>
  <c r="I84" i="1" s="1"/>
  <c r="J84" i="1" s="1"/>
  <c r="G85" i="1"/>
  <c r="G86" i="1"/>
  <c r="I86" i="1" s="1"/>
  <c r="J86" i="1" s="1"/>
  <c r="G87" i="1"/>
  <c r="I87" i="1" s="1"/>
  <c r="J87" i="1" s="1"/>
  <c r="G88" i="1"/>
  <c r="I88" i="1" s="1"/>
  <c r="J88" i="1" s="1"/>
  <c r="G89" i="1"/>
  <c r="I89" i="1" s="1"/>
  <c r="G90" i="1"/>
  <c r="I90" i="1" s="1"/>
  <c r="J90" i="1" s="1"/>
  <c r="G91" i="1"/>
  <c r="I91" i="1" s="1"/>
  <c r="J91" i="1" s="1"/>
  <c r="G92" i="1"/>
  <c r="I92" i="1" s="1"/>
  <c r="J92" i="1" s="1"/>
  <c r="G93" i="1"/>
  <c r="I93" i="1" s="1"/>
  <c r="G94" i="1"/>
  <c r="I94" i="1" s="1"/>
  <c r="J94" i="1" s="1"/>
  <c r="J93" i="1" l="1"/>
  <c r="J89" i="1"/>
  <c r="I85" i="1"/>
  <c r="J85" i="1" s="1"/>
  <c r="I82" i="1"/>
  <c r="J82" i="1" s="1"/>
  <c r="I79" i="1"/>
  <c r="J79" i="1" s="1"/>
  <c r="I78" i="1"/>
  <c r="J78" i="1" s="1"/>
  <c r="J77" i="1"/>
  <c r="I76" i="1"/>
  <c r="J76" i="1" s="1"/>
  <c r="J74" i="1"/>
  <c r="J73" i="1"/>
  <c r="J72" i="1"/>
  <c r="J71" i="1"/>
  <c r="J70" i="1"/>
  <c r="J69" i="1"/>
  <c r="I67" i="1"/>
  <c r="J67" i="1" s="1"/>
  <c r="I65" i="1"/>
  <c r="J65" i="1" s="1"/>
  <c r="I59" i="1"/>
  <c r="J59" i="1" s="1"/>
  <c r="J58" i="1"/>
  <c r="J57" i="1"/>
  <c r="I56" i="1"/>
  <c r="J56" i="1" s="1"/>
  <c r="I80" i="1"/>
  <c r="J80" i="1" s="1"/>
  <c r="J75" i="1"/>
  <c r="J68" i="1"/>
  <c r="I64" i="1"/>
  <c r="J64" i="1" s="1"/>
  <c r="J6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98" i="1" l="1"/>
  <c r="I55" i="1"/>
  <c r="J55" i="1" s="1"/>
  <c r="I54" i="1"/>
  <c r="J54" i="1" s="1"/>
  <c r="I15" i="1"/>
  <c r="J15" i="1" l="1"/>
  <c r="I4" i="1" l="1"/>
  <c r="I5" i="1"/>
  <c r="J5" i="1" s="1"/>
  <c r="I6" i="1"/>
  <c r="J6" i="1" s="1"/>
  <c r="I7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J7" i="1" l="1"/>
  <c r="J4" i="1"/>
  <c r="I29" i="1"/>
  <c r="J29" i="1" s="1"/>
  <c r="I3" i="1" l="1"/>
  <c r="I98" i="1" s="1"/>
  <c r="J3" i="1" l="1"/>
  <c r="J98" i="1" s="1"/>
</calcChain>
</file>

<file path=xl/sharedStrings.xml><?xml version="1.0" encoding="utf-8"?>
<sst xmlns="http://schemas.openxmlformats.org/spreadsheetml/2006/main" count="395" uniqueCount="229">
  <si>
    <t>Lp.</t>
  </si>
  <si>
    <t>9-cio cyfrowy
kod numeryczny Wspólnego Słownika Zamówień (CPV)</t>
  </si>
  <si>
    <t>J.m.</t>
  </si>
  <si>
    <t>Ilość</t>
  </si>
  <si>
    <t xml:space="preserve">Cena jedn.
zł </t>
  </si>
  <si>
    <t>Wartość netto
(kol. 5 x kol. 6)
zł</t>
  </si>
  <si>
    <t>Stawka
VAT
%</t>
  </si>
  <si>
    <t>Wartość VAT
(kol. 7 x kol. 8)
zł</t>
  </si>
  <si>
    <t>Wartość brutto
(kol. 7 + kol. 9)
zł</t>
  </si>
  <si>
    <t>18110000-3</t>
  </si>
  <si>
    <t>39222100-5</t>
  </si>
  <si>
    <t>19520000-7</t>
  </si>
  <si>
    <t>rolka</t>
  </si>
  <si>
    <t>szt.</t>
  </si>
  <si>
    <t>39222120-1</t>
  </si>
  <si>
    <t>39222110-8</t>
  </si>
  <si>
    <t>op.</t>
  </si>
  <si>
    <t>33772000-2</t>
  </si>
  <si>
    <t>33764000-3</t>
  </si>
  <si>
    <t>18937000-6</t>
  </si>
  <si>
    <t>15800000-6</t>
  </si>
  <si>
    <t>39222200-6</t>
  </si>
  <si>
    <t>18930000-7</t>
  </si>
  <si>
    <t>33711730-3</t>
  </si>
  <si>
    <t>x</t>
  </si>
  <si>
    <t>Fartuch foliowy jednorazowy, przedni, składany, wykonany z folii LDPE, kolor biały / żółty / niebieski / przezroczysty, grubość min. 25 mikronów, różne rozmiary, op. 50-100 szt.</t>
  </si>
  <si>
    <t xml:space="preserve">Folia spożywcza, przezroczysta, na rolce, do pakowania i przechowywania produktów spożywczych w lodówkach, szer. 25-30cm, dł. 250-300 m </t>
  </si>
  <si>
    <t>Folia spożywcza, przezroczysta, na rolce, do pakowania i przechowywania produktów spożywczych w lodówkach, szer. 40-45cm, dł. 230-250 m, grub. min. 9 mikronów</t>
  </si>
  <si>
    <t>Papier śniadaniowy/półpergamin, w arkuszach, wyprodukowany z celulozy bielonej, gramatura min. 40g/m2, op. 10 kg</t>
  </si>
  <si>
    <t>Wykałaczki, op. 1000 szt.</t>
  </si>
  <si>
    <t>Szpadki bambusowe do szaszłyków, dł. 20-23cm, gr. 2-2,5mm, op. 200 szt.</t>
  </si>
  <si>
    <t>Półmisek aluminiowy, owalny, mały, dł. 33-35 cm, szer. 23-25, op.10 szt.</t>
  </si>
  <si>
    <t>Woreczki śniadaniowe, z folii HDPE, wymiary: 14 x 4 x 35cm (+/-2cm), op. 1000 szt.</t>
  </si>
  <si>
    <t>Folia do paletowania (stretch), przezroczysta, grubość 23-35 mikronów, szer. 45-50cm, dł. 280-300 m, waga netto rolki 3-3,5 kg</t>
  </si>
  <si>
    <t>Półmisek aluminiowy, owalny, średni, dł. 43-45cm, szer. 28-30cm, op. 10 szt.</t>
  </si>
  <si>
    <t>Serwetki papierowe, gastronomiczne, jednowarstwowe, do serwetników, kolor biały, wymiary 15 x 15cm, bibułkowe, gładkie, bez tłoczeń, z prostymi krawędziami, op. 500 szt.</t>
  </si>
  <si>
    <t>Sznurek wędliniarski, wykonany z lnu i bawełny lub samej bawełny, kolor szary / biały, w szpuli, waga jednej rolki (szpuli) 200-250g</t>
  </si>
  <si>
    <t xml:space="preserve">Taca do grilla, jednorazowa, aluminiowa, prostokątna, wymiary: 30x20cm (+/-5cm), op. 10 szt. </t>
  </si>
  <si>
    <t>Tacka cateringowa, aluminiowa, mała, wymiary: 35 x 25cm (+/-5cm), op. 10 szt.</t>
  </si>
  <si>
    <t>Talerz papierowy, jednorazowy, średnica 14-16cm, op. 100 szt.</t>
  </si>
  <si>
    <t>Torebki -  reklamówki jednorazowe, folia HDPE, wymiary: 24 x 30cm (+/-5cm), op. 200 szt.</t>
  </si>
  <si>
    <t>44619000-2</t>
  </si>
  <si>
    <t>Kubek papierowy do napojów gorących, różne kolory, pojemność 300-350ml do rantu, op. 50 szt.</t>
  </si>
  <si>
    <t>Woreczki strunowe, wykonane z folii HDPE, z atestem do żywności, wymiary: 30x40cm, (+/-3cm), op. 100 szt.</t>
  </si>
  <si>
    <t>33760000-5</t>
  </si>
  <si>
    <t>Serwetka fizelinowa, impregnowana, wym. 40x40cm, różne kolory, op. 50-60 szt.</t>
  </si>
  <si>
    <t>Torebki - reklamówki jednorazowe, folia HDPE, wymiary: 30 x 50cm (+/-5cm), op. 200 szt.</t>
  </si>
  <si>
    <t>Papier piekarniczy 40-50x60-70cm, powlekany dwustronnie silikonem, wytrzymały na wysokie temperatury (do 220°C), można go używać w kuchence mikrofalowej lub do mrożenia żywności, op. 500 arkuszy (5kg)</t>
  </si>
  <si>
    <t>Sterylne woreczki do pobierania próbek o temperaturze max 82 °C, typu Imazo Twirlem, posiadające certyfikat sterylności, poj. 650-800 ml, wymiary: 14-18cm x 20-25cm, ze szczelnym zamknięciem i polem do opisywania próbek za pomocą zwykłego długopisu, ołówka lub markera, wykonane z polietylenu, op. 500 szt.</t>
  </si>
  <si>
    <t>WYKONAWCA</t>
  </si>
  <si>
    <t>Kubek do napojów gorących, papierowy, z nadrukiem, kolor wewnątrz biały, na zewnątrz brązowy, górna średnica pojemnika 86mm (+/- 10mm), poj. 300 ml, op. 50 szt.</t>
  </si>
  <si>
    <t>Pojemnik dressingowy, wykonany z polipropylenu, przezroczysty, odporny na zagniecenia, górna średnica 70 mm (+/- 20mm), zew. wys. 39 mm (+/-20mm), poj. 80 ml, op. 100 szt.</t>
  </si>
  <si>
    <t>Nazwa producenta 
oferowanego produktu</t>
  </si>
  <si>
    <t>Kubek do zimnych napojów,  500ml, krystaliczny, wykonany ze skrobi  kukurydzianej, 100% biodegradowalny, śr. górna 96mm/123mm, op. 60szt.</t>
  </si>
  <si>
    <t>Kubek do zimnych napojów, 250ml, krystaliczny, wykonany ze skrobi kurydzianej, 100% biodegradowalny, śr 76mm,  op. 100szt.</t>
  </si>
  <si>
    <t>39222100-8</t>
  </si>
  <si>
    <t>Łyżka biała, wykonana ze skrobi kukurydzianej, biodegradowalna, dł. 16,5cm (+/-1cm), op 100szt.</t>
  </si>
  <si>
    <t>Pojemnik sałatkowy, prostokątny, krystaliczny, wykonany ze skrobi kukurydzianej, 100% biodegradowalny, poj. 350ml, dł 161mm, szer 132mm, wys 48mm, op. 50szt.</t>
  </si>
  <si>
    <t>Pojemnik sałatkowy, prostokątny, krystaliczny, wykonany ze skrobi kukurydzianej, 100% biodegradowalny, poj. 470ml, op. 50szt.</t>
  </si>
  <si>
    <t>Pojemnik sałatkowy, prostokątny, krystaliczny, wykonany ze skrobi kukurydzianej, 100% biodegradowalny,  poj. 950ml, op. 50szt.</t>
  </si>
  <si>
    <t>Pólmisek owalny, wykonany z trzciny cukrowej, biodegradowalny, wym. dł. 318mm x szer 255mm, op. 50szt.</t>
  </si>
  <si>
    <t>Tacka z trzciny cukrowej, prostokątna, biała, 13x26cm, op, 50szt.</t>
  </si>
  <si>
    <t>Talerz z trzciny cukrowej, kwadratowy, biały, biodegradowalny, wymiary: 15x15cm, op.50szt.</t>
  </si>
  <si>
    <t>Talerz z trzciny cukrowej, kwadratowy, biały, biodegradowalny, śr.26cx26cm, op. 50szt.</t>
  </si>
  <si>
    <t>Talerz z trzciny cukrowej, okrągły, trójdzielny, biały,biodegradowalny, śr.25cm (+/- 2cm), op. 50szt.</t>
  </si>
  <si>
    <t>Kubek papierowy na zupę , brązowy, biodegradowalny, poj. 350ml, op. 25szt.</t>
  </si>
  <si>
    <t>Kubek papierowy na zupę, brązowy, biodegradowalny , poj. 470ml, op. 25szt.</t>
  </si>
  <si>
    <t>Kubek do zimnych napojów, 300ml, krystaliczny, wykonany ze skrobi kukurydzianej,100% biodegradowalny, śr. górna 95mm, op. 70szt.</t>
  </si>
  <si>
    <t>Kubek papierowy na zupe, brązowy, biodegradowalny, poj. 770ml, op. 25szt.</t>
  </si>
  <si>
    <t>Foremka aluminiowa, szer. 10-11cm, dł. 21-24cm, wys. 5-7cm, poj. 1000-1100ml, op. 100 szt.</t>
  </si>
  <si>
    <t>Kubek do zimnych napojów, jednorazowy, wykonany z papieru poj. 500 ml, op. 50 szt.</t>
  </si>
  <si>
    <t>Łyżka jednorazowa,biodegradowalna tworzywo WPC op. 100 szt.</t>
  </si>
  <si>
    <t>Nóż jednorazowy, tworzywo WPC, dł. 17-20 cm, op. 100 szt.</t>
  </si>
  <si>
    <t>Serwetka jednowarstwowa, pasująca do dyspensera w poz. 1, op. 2000 szt.</t>
  </si>
  <si>
    <t>Słomka kolorowa papierowa, dł. 21-25cm, op. 1000 szt.</t>
  </si>
  <si>
    <t>Talerz jednorazowy, papierowy, 1-dzielny, średnica 21-23cm,  kolor biały, op. 100 szt.</t>
  </si>
  <si>
    <t>Widelec jednorazowy,tworzywo WPC dł. 17-20cm, op. 100 szt.</t>
  </si>
  <si>
    <t>Kubek do napojów gorących, papierowy, z nadrukiem, kolor wewnątrz biały, na zewnątrz brązowy, górna średnica pojemnika 80mm (+/- 10mm), poj. 250 ml, op. 100 szt.</t>
  </si>
  <si>
    <t>Pojemnik sałatkowy, wykonany z tworzywa PET, jednorazowy, wymiary: 135x 135 mm (+/- 5mm), kolor czarny, w komplecie z przezroczystą przykrywką, op. 80 kpl.</t>
  </si>
  <si>
    <t>Pojemnik sałatkowy, wykonany z tworzywa PET, jednorazowy, kwadratowy, poj. 600 ml, wymiary: 170 x 170 mm (+/- 5mm), wys. 35-45 mm, kolor czarny, w komplecie z przezroczystą przykrywką, op. 80 kpl</t>
  </si>
  <si>
    <t>Pucharek do sałatek, z pokrywką na zawiasie, poj. 1000 ml, wykonany z worzywa PET, przezroczysty, górna średnica z pokrywką 185-195 mm (+/- 30mm),  przezroczysty, op. 50 szt.</t>
  </si>
  <si>
    <t>Forma do pieczenia, papierowa, poj. 1090ml, op.300szt.</t>
  </si>
  <si>
    <t>3.</t>
  </si>
  <si>
    <t>Flaczarka do zgrzewu, wykonana z PP, średnica 164mm, wysokość 36mm, pojemność 350ml. Kolor czarny lub biały , op. 50 szt</t>
  </si>
  <si>
    <t>14.</t>
  </si>
  <si>
    <t>Obrus jednorazowy, w rolce, wykonany z grubego papieru, kolor biały, wymiary: 1,10-1,50m x 8-10m</t>
  </si>
  <si>
    <t>9.</t>
  </si>
  <si>
    <t>10.</t>
  </si>
  <si>
    <t>40.</t>
  </si>
  <si>
    <t>41.</t>
  </si>
  <si>
    <t>42.</t>
  </si>
  <si>
    <t>1.</t>
  </si>
  <si>
    <t>2.</t>
  </si>
  <si>
    <t>4.</t>
  </si>
  <si>
    <t>5.</t>
  </si>
  <si>
    <t>6.</t>
  </si>
  <si>
    <t>7.</t>
  </si>
  <si>
    <t>8.</t>
  </si>
  <si>
    <t>11.</t>
  </si>
  <si>
    <t>12.</t>
  </si>
  <si>
    <t>13.</t>
  </si>
  <si>
    <t>15.</t>
  </si>
  <si>
    <t>16.</t>
  </si>
  <si>
    <t>18.</t>
  </si>
  <si>
    <t>19.</t>
  </si>
  <si>
    <t>20.</t>
  </si>
  <si>
    <t>21.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</si>
  <si>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</si>
  <si>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</si>
  <si>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</si>
  <si>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</si>
  <si>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</si>
  <si>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</si>
  <si>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</si>
  <si>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</si>
  <si>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</si>
  <si>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</si>
  <si>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</si>
  <si>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</si>
  <si>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</si>
  <si>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</si>
  <si>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</si>
  <si>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43.</t>
  </si>
  <si>
    <t>44.</t>
  </si>
  <si>
    <t>45.</t>
  </si>
  <si>
    <t>46.</t>
  </si>
  <si>
    <t>48.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</si>
  <si>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</si>
  <si>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</si>
  <si>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</si>
  <si>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</si>
  <si>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</si>
  <si>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</si>
  <si>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</si>
  <si>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</si>
  <si>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</si>
  <si>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</si>
  <si>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</si>
  <si>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</si>
  <si>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</si>
  <si>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</si>
  <si>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</si>
  <si>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</si>
  <si>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</si>
  <si>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</si>
  <si>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</si>
  <si>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</si>
  <si>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</si>
  <si>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</si>
  <si>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</si>
  <si>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</si>
  <si>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</si>
  <si>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</si>
  <si>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</si>
  <si>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78.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</si>
  <si>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</si>
  <si>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</si>
  <si>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</si>
  <si>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</si>
  <si>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</si>
  <si>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</si>
  <si>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</si>
  <si>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</si>
  <si>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</si>
  <si>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</si>
  <si>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Komplet sztućców jednorazowych,wykonanych ze skrobi kukurydzianej, kolor biały / przezroczysty, w komplecie: łyżka, widelec, nóż, każdy komplet zapakowany w oddzielną folię</t>
  </si>
  <si>
    <t>Łyżeczka jednorazowa do herbaty / kawy,wykonana z tworzywa WPC op. 100 szt.</t>
  </si>
  <si>
    <t>Mieszadełka drewniane, dł. 11-15 cm, op. 1000 szt.biodegradowalne</t>
  </si>
  <si>
    <t>Pojemnik 3-dzielny, prostokątny, zamykany, wykonany ze spulchnionego PP,  pełniający wymagania wyrobów przeznaczonych do kontaktu z żywnością, op. 50szt.</t>
  </si>
  <si>
    <t>44423450-0</t>
  </si>
  <si>
    <t>Torebki fałdowane białe bez uszu /papierowe/wymiary 120/40/225mm +/- 10mm, op 500szt</t>
  </si>
  <si>
    <t>Torebki fałdowane białe bez uszu /papierowe/wymiary 140/50/255mm +/- 10mm, op 250szt</t>
  </si>
  <si>
    <t>Menubox z trzciny cukrowej, trójdzielny biały, 23x23x7,5cm (+/-1cm), op. 50szt.</t>
  </si>
  <si>
    <t>Słomka prosta, gruba, do sorbetów, średnica 12mm (+/- 2mm), dł. 20 cm, papierowa lub tworzywo bio, op. 200 szt.</t>
  </si>
  <si>
    <t>Komplet sztućców jednorazowych, wykonanych z tworzywa WPC w komplecie: łyżka, widelec, nóż, serwetka, każdy komplet zapakowany w oddzielne opakowanie</t>
  </si>
  <si>
    <t>Torebki fałdowane białe bez uszu /papierowe/wymiary 170/60/370mm +/- 10mm, op. 250 szt.</t>
  </si>
  <si>
    <t>Komplet sztućców jednorazowych, wykonanych z tworzywa WPC w komplecie: widelec, nóż, serwetka, każdy komplet zapakowany w oddzielne opakowanie</t>
  </si>
  <si>
    <t>17.</t>
  </si>
  <si>
    <t>26.</t>
  </si>
  <si>
    <t>47.</t>
  </si>
  <si>
    <t>77.</t>
  </si>
  <si>
    <t>79.</t>
  </si>
  <si>
    <t>*Przedmiot zamówienia musi posiadać atest PZH lub inny dokument stosowany w krajach Unii Europejskiej, dopuszczający przedmiot zamówienia do kontaktu z żywnością oraz musi spełniać wymagania określone w dyrektywie Parlamentu Europejskiego i Rady (UE) nr 2019/904 z dnia 5 czerwca 2019 r. w sprawie zmniejszenia wpływu niektórych produktów z tworzyw sztucznych na środowisko.</t>
  </si>
  <si>
    <t>2*</t>
  </si>
  <si>
    <t xml:space="preserve">Dekiel do kubka, do gorących napojów, wykonany ze  skrobi kukurydzianej, 100%biodegradowalny, op. 50szt., kompatybilny z poz. 18. </t>
  </si>
  <si>
    <t>Dekiel do kubka, do gorących napojów, wykonany ze  skrobi kukurydzianej, 100% biodegradowalny, op. 50szt., kompatybilny z poz. 20</t>
  </si>
  <si>
    <t>Tacka papierowa, duża, kolor biały, wymiary 14x 25cm (+/-5cm), op. 100 szt.</t>
  </si>
  <si>
    <t>Dekiel do kubka, do koktajli krystaliczny, wypukły z otworem, wykonany ze skrobi  kukurydzianej, 100%biodegradowalny, śr 96mm, op. 50 szt., kompatybilny z poz. 16</t>
  </si>
  <si>
    <t>Dozownik do serwetek dyspenserowych, wykonany z aluminium + ABS, dozujący jedną serwetkę , dozowanie obustronne, wymiary dozownika: szerokość 100-110mm, wysokość 130-135mm, głębokość 140-150mm,  do serwetek w poz. 63</t>
  </si>
  <si>
    <t>Filiżanka jednorazowa, z uchem, wykonana z plastiku lub z tworzywa biodegradowalnego, do gorących napojów, poj. 180-200ml, op. 25 szt.</t>
  </si>
  <si>
    <t>Flaczarka - miseczka jednorazowa, z uchwytami lub bez, wykonana z papieru lub pulpy trzciny cukrowej, poj. 280-350 ml, kolor biały, op. 25 szt.</t>
  </si>
  <si>
    <t>Flaczarka - miseczka jednorazowa, z uchwytami lub bez, wykonana z papieru lub pulpy trzciny cukrowej, poj. 470-500 ml op. 25 szt.</t>
  </si>
  <si>
    <t>Kubek do koktajli 300ml, krystaliczny,wykonany ze skrobi  kukurydzianej, 100%biodegradowalny, średnica górna 96mm/107mm, op. 70 szt., kompatybilny z poz. 17</t>
  </si>
  <si>
    <t>Tabliczki stołowe, informacyjne, metalowe wymiary 12-15x4-5cm, grawerowane dwustronnie, napis do ustalenia, m.in. "Rezerwacja", "Zdezynfekowano"</t>
  </si>
  <si>
    <t>Tacka papierowa / tekturowa, wymiary: 14 x 25cm (+/-2cm), op. 100 szt.</t>
  </si>
  <si>
    <t>Torba klockowa z płaskim uchem,wymiary: długość: 250-260 mm
szerokość: 150-170 mm,wysokość: 300-340 mm,materiał: papier,kształt produktu: prostokątny, op. 100szt</t>
  </si>
  <si>
    <t>ZAMAWIAJĄCY</t>
  </si>
  <si>
    <t>Rękawice z folii, jednorazowe, dopuszczone do kontaktu z żywnością, posiadające Atest PZH, op. 100 szt.</t>
  </si>
  <si>
    <t>18424000-7</t>
  </si>
  <si>
    <t>90.</t>
  </si>
  <si>
    <t>91.</t>
  </si>
  <si>
    <t>Serwetki podkładki pod filiżankę. Wykonane z białej bibuły. Średnica 8,5 cm. Pakowanie po 500 szt.</t>
  </si>
  <si>
    <t>op</t>
  </si>
  <si>
    <t>39222000-4</t>
  </si>
  <si>
    <t>39220000-0</t>
  </si>
  <si>
    <t>Pojemnik dwudzielny do zgrzewu. Długość: 227 mm, szerokość: 178 mm, wysokość: 50 mm, wykonany z trzciny cukrowej, kształt produktu:prostokątny
liczba komór: 2, bez powleczenia, kolor biały, opakowanie 50 szt. zastosowanie: do ciepłych, do zimnych, do zgrzewu, do kuchenki mikrofalowej, do zamrażania.</t>
  </si>
  <si>
    <t>Pojemnik do zgrzewania 3-dzielny 22,7 x 17,8 x 4,5 cm. Wymiary produktu:22,7 cm x 17,8 cm x 4,5 cm
Kolor: biały, minimalna temperatura (°C): -15, maksymalna temperatura(°C)200, zastosowanie:posiłki na zimno lub gorąco, wykonany z trzciny cukrowej  spełniający wymagania wyrobów przeznaczonych do kontaktu z żywnością EN, paczka 50 szt.</t>
  </si>
  <si>
    <t>Pojemnik jdnokomorowy do zgrzewu. Długość: 227 mm, szerokość: 178 mm, wysokość: 50 mm, wykonany z trzciny cukrowej, kształt produktu: prostokątny, liczba komór: 1, bez powleczenia, kolor biały
Opakowanie 50 szt., zastosowanie: do ciepłych, do zimnych, do zgrzewu, do kuchenki mikrofalowej, do zamrażania.</t>
  </si>
  <si>
    <t>Worki próżniowe moletowane i zwykłe do pakowarek próżniowych. Zgodne z haccp. Rozmiar do ustalenia przy zamówieniu, opakowanie 50szt.</t>
  </si>
  <si>
    <t xml:space="preserve">Opis przedmiotu zamówienia określony zgodnie 
z art. 99-103 ustawy Prawo zamówień publicznych* 
</t>
  </si>
  <si>
    <t>92.</t>
  </si>
  <si>
    <t>93.</t>
  </si>
  <si>
    <t>94.</t>
  </si>
  <si>
    <t>95.</t>
  </si>
  <si>
    <t>Opakowania na wrapy/tortille 22,5x8x3, opak. 100 szt.</t>
  </si>
  <si>
    <t>Folia do zgrzewarki moletowana w rękawie do pakowania próżniowego 28cm x 6m</t>
  </si>
  <si>
    <t>Tacki aluminiowe okrągłe do pieczenia tarty średnica 21cm, wysokość 2-2,5cm, opak. 50szt.</t>
  </si>
  <si>
    <t>Folia aluminiowa, szer. 45-50cm, dł. 150 mb, grub. min.14 mikronów, przeznaczona do pakowania, gotowania, grillowania i smażenia</t>
  </si>
  <si>
    <t>22.</t>
  </si>
  <si>
    <t>23.</t>
  </si>
  <si>
    <t>49.</t>
  </si>
  <si>
    <t xml:space="preserve">Dekiel do kubka, do gorących napojów, wykonany ze  skrobi kukurydzianej, 100% biodegradowalny, op. 50szt., kompatybilny z poz. 26. </t>
  </si>
  <si>
    <t>Wieczko do pojemnika na zupę, brazowe, kompatybilne  z poz. 28, op. 50 szt.</t>
  </si>
  <si>
    <t>Wieczko do pojemnika na zupę, brązowe, kompatybilne z poz. 30, op. 50 szt.</t>
  </si>
  <si>
    <t>Wieczko do pojemnika na zupę, brązowe, kompatybilne z poz. 32, op.50szt.</t>
  </si>
  <si>
    <t>Przykrywka, kompatybilna z pojemnikiem w poz. 44, średnica 40-50 mm, op. 100 szt.</t>
  </si>
  <si>
    <t>Pokrywka do pojemnika sałatkowego, biodegradowalna, kompatybilna do poz. 47, op. 50szt.</t>
  </si>
  <si>
    <t>Pokrywka do pojemnika sałatkowego, biodegradowalna, kompatybilna do poz. 49, op. 50szt.</t>
  </si>
  <si>
    <t>Pokrywka do pojemnika sałatkowego, biodegradowalna, kompatybilna z poz. 51, op. 50szt.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</si>
</sst>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Fill="1" applyAlignment="1">
      <alignment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4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right" vertical="center" wrapText="1"/>
    </xf>
    <xf numFmtId="2" fontId="8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right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2" fontId="9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tabSelected="1" view="pageLayout" topLeftCell="A10" zoomScale="136" zoomScalePageLayoutView="136" workbookViewId="0">
      <selection activeCell="E13" sqref="E13"/>
    </sheetView>
  </sheetViews>
  <sheetFormatPr defaultColWidth="8.85546875" defaultRowHeight="15" x14ac:dyDescent="0.25"/>
  <cols>
    <col min="1" max="1" width="3.85546875" style="6" customWidth="1"/>
    <col min="2" max="2" width="48.140625" style="31" customWidth="1"/>
    <col min="3" max="3" width="10" style="34" customWidth="1"/>
    <col min="4" max="4" width="4.28515625" style="34" customWidth="1"/>
    <col min="5" max="5" width="5.28515625" style="34" bestFit="1" customWidth="1"/>
    <col min="6" max="6" width="6.85546875" style="49" bestFit="1" customWidth="1"/>
    <col min="7" max="7" width="10.85546875" style="37" customWidth="1"/>
    <col min="8" max="8" width="4.5703125" style="34" customWidth="1"/>
    <col min="9" max="9" width="10.140625" style="37" customWidth="1"/>
    <col min="10" max="10" width="10.28515625" style="37" customWidth="1"/>
    <col min="11" max="11" width="16.85546875" style="43" customWidth="1"/>
    <col min="12" max="12" width="4.85546875" style="6" customWidth="1"/>
    <col min="13" max="13" width="3" style="6" customWidth="1"/>
    <col min="14" max="16384" width="8.85546875" style="6"/>
  </cols>
  <sheetData>
    <row r="1" spans="1:14" s="2" customFormat="1" ht="90" x14ac:dyDescent="0.25">
      <c r="A1" s="1" t="s">
        <v>0</v>
      </c>
      <c r="B1" s="1" t="s">
        <v>209</v>
      </c>
      <c r="C1" s="1" t="s">
        <v>1</v>
      </c>
      <c r="D1" s="1" t="s">
        <v>2</v>
      </c>
      <c r="E1" s="1" t="s">
        <v>3</v>
      </c>
      <c r="F1" s="45" t="s">
        <v>4</v>
      </c>
      <c r="G1" s="40" t="s">
        <v>5</v>
      </c>
      <c r="H1" s="1" t="s">
        <v>6</v>
      </c>
      <c r="I1" s="40" t="s">
        <v>7</v>
      </c>
      <c r="J1" s="40" t="s">
        <v>8</v>
      </c>
      <c r="K1" s="5" t="s">
        <v>52</v>
      </c>
      <c r="L1" s="6"/>
      <c r="M1" s="6"/>
      <c r="N1" s="6"/>
    </row>
    <row r="2" spans="1:14" s="2" customFormat="1" x14ac:dyDescent="0.25">
      <c r="A2" s="3">
        <v>1</v>
      </c>
      <c r="B2" s="3" t="s">
        <v>183</v>
      </c>
      <c r="C2" s="3">
        <v>3</v>
      </c>
      <c r="D2" s="3">
        <v>4</v>
      </c>
      <c r="E2" s="3">
        <v>5</v>
      </c>
      <c r="F2" s="51">
        <v>6</v>
      </c>
      <c r="G2" s="50">
        <v>7</v>
      </c>
      <c r="H2" s="3">
        <v>8</v>
      </c>
      <c r="I2" s="50">
        <v>9</v>
      </c>
      <c r="J2" s="50">
        <v>10</v>
      </c>
      <c r="K2" s="3">
        <v>11</v>
      </c>
      <c r="L2" s="6"/>
      <c r="M2" s="6"/>
      <c r="N2" s="6"/>
    </row>
    <row r="3" spans="1:14" s="2" customFormat="1" ht="45" x14ac:dyDescent="0.25">
      <c r="A3" s="4" t="s">
        <v>91</v>
      </c>
      <c r="B3" s="15" t="s">
        <v>188</v>
      </c>
      <c r="C3" s="16" t="s">
        <v>41</v>
      </c>
      <c r="D3" s="16" t="s">
        <v>13</v>
      </c>
      <c r="E3" s="16">
        <v>80</v>
      </c>
      <c r="F3" s="44"/>
      <c r="G3" s="35">
        <f t="shared" ref="G3:G63" si="0">SUM(E3*F3)</f>
        <v>0</v>
      </c>
      <c r="H3" s="16">
        <v>23</v>
      </c>
      <c r="I3" s="35">
        <f t="shared" ref="I3:I62" si="1">SUM(G3*H3%)</f>
        <v>0</v>
      </c>
      <c r="J3" s="35">
        <f t="shared" ref="J3:J62" si="2">G3+I3</f>
        <v>0</v>
      </c>
      <c r="K3" s="3"/>
      <c r="L3" s="6"/>
      <c r="M3" s="7"/>
      <c r="N3" s="6"/>
    </row>
    <row r="4" spans="1:14" s="2" customFormat="1" ht="33.75" x14ac:dyDescent="0.25">
      <c r="A4" s="4" t="s">
        <v>92</v>
      </c>
      <c r="B4" s="17" t="s">
        <v>25</v>
      </c>
      <c r="C4" s="18" t="s">
        <v>9</v>
      </c>
      <c r="D4" s="18" t="s">
        <v>16</v>
      </c>
      <c r="E4" s="18">
        <v>100</v>
      </c>
      <c r="F4" s="44"/>
      <c r="G4" s="35">
        <f t="shared" si="0"/>
        <v>0</v>
      </c>
      <c r="H4" s="16">
        <v>23</v>
      </c>
      <c r="I4" s="35">
        <f t="shared" si="1"/>
        <v>0</v>
      </c>
      <c r="J4" s="35">
        <f t="shared" si="2"/>
        <v>0</v>
      </c>
      <c r="K4" s="3"/>
      <c r="L4" s="6"/>
      <c r="M4" s="7"/>
      <c r="N4" s="6"/>
    </row>
    <row r="5" spans="1:14" s="2" customFormat="1" ht="33.75" x14ac:dyDescent="0.25">
      <c r="A5" s="4" t="s">
        <v>82</v>
      </c>
      <c r="B5" s="10" t="s">
        <v>189</v>
      </c>
      <c r="C5" s="19" t="s">
        <v>10</v>
      </c>
      <c r="D5" s="19" t="s">
        <v>16</v>
      </c>
      <c r="E5" s="19">
        <v>10</v>
      </c>
      <c r="F5" s="44"/>
      <c r="G5" s="35">
        <f t="shared" si="0"/>
        <v>0</v>
      </c>
      <c r="H5" s="16">
        <v>23</v>
      </c>
      <c r="I5" s="35">
        <f t="shared" si="1"/>
        <v>0</v>
      </c>
      <c r="J5" s="35">
        <f t="shared" si="2"/>
        <v>0</v>
      </c>
      <c r="K5" s="3"/>
      <c r="L5" s="6"/>
      <c r="M5" s="7"/>
      <c r="N5" s="6"/>
    </row>
    <row r="6" spans="1:14" s="2" customFormat="1" ht="33.75" x14ac:dyDescent="0.25">
      <c r="A6" s="4" t="s">
        <v>93</v>
      </c>
      <c r="B6" s="17" t="s">
        <v>190</v>
      </c>
      <c r="C6" s="18" t="s">
        <v>10</v>
      </c>
      <c r="D6" s="18" t="s">
        <v>16</v>
      </c>
      <c r="E6" s="18">
        <v>200</v>
      </c>
      <c r="F6" s="44"/>
      <c r="G6" s="35">
        <f t="shared" si="0"/>
        <v>0</v>
      </c>
      <c r="H6" s="16">
        <v>23</v>
      </c>
      <c r="I6" s="35">
        <f t="shared" si="1"/>
        <v>0</v>
      </c>
      <c r="J6" s="35">
        <f t="shared" si="2"/>
        <v>0</v>
      </c>
      <c r="K6" s="3"/>
      <c r="L6" s="6"/>
      <c r="M6" s="7"/>
      <c r="N6" s="6"/>
    </row>
    <row r="7" spans="1:14" s="11" customFormat="1" ht="33.75" x14ac:dyDescent="0.25">
      <c r="A7" s="4" t="s">
        <v>94</v>
      </c>
      <c r="B7" s="17" t="s">
        <v>191</v>
      </c>
      <c r="C7" s="18" t="s">
        <v>10</v>
      </c>
      <c r="D7" s="18" t="s">
        <v>16</v>
      </c>
      <c r="E7" s="18">
        <v>100</v>
      </c>
      <c r="F7" s="44"/>
      <c r="G7" s="35">
        <f t="shared" si="0"/>
        <v>0</v>
      </c>
      <c r="H7" s="16">
        <v>23</v>
      </c>
      <c r="I7" s="35">
        <f t="shared" si="1"/>
        <v>0</v>
      </c>
      <c r="J7" s="35">
        <f t="shared" si="2"/>
        <v>0</v>
      </c>
      <c r="K7" s="3"/>
      <c r="L7" s="8"/>
      <c r="M7" s="9"/>
      <c r="N7" s="8"/>
    </row>
    <row r="8" spans="1:14" s="2" customFormat="1" ht="33.75" x14ac:dyDescent="0.25">
      <c r="A8" s="4" t="s">
        <v>95</v>
      </c>
      <c r="B8" s="10" t="s">
        <v>83</v>
      </c>
      <c r="C8" s="19" t="s">
        <v>10</v>
      </c>
      <c r="D8" s="18" t="s">
        <v>16</v>
      </c>
      <c r="E8" s="19">
        <v>100</v>
      </c>
      <c r="F8" s="44"/>
      <c r="G8" s="35">
        <f t="shared" si="0"/>
        <v>0</v>
      </c>
      <c r="H8" s="16">
        <v>23</v>
      </c>
      <c r="I8" s="35">
        <f t="shared" si="1"/>
        <v>0</v>
      </c>
      <c r="J8" s="35">
        <f t="shared" si="2"/>
        <v>0</v>
      </c>
      <c r="K8" s="3"/>
      <c r="L8" s="6"/>
      <c r="M8" s="7"/>
      <c r="N8" s="6"/>
    </row>
    <row r="9" spans="1:14" s="2" customFormat="1" ht="33.75" x14ac:dyDescent="0.25">
      <c r="A9" s="4" t="s">
        <v>96</v>
      </c>
      <c r="B9" s="17" t="s">
        <v>217</v>
      </c>
      <c r="C9" s="18" t="s">
        <v>11</v>
      </c>
      <c r="D9" s="18" t="s">
        <v>12</v>
      </c>
      <c r="E9" s="18">
        <v>80</v>
      </c>
      <c r="F9" s="44"/>
      <c r="G9" s="35">
        <f t="shared" si="0"/>
        <v>0</v>
      </c>
      <c r="H9" s="16">
        <v>23</v>
      </c>
      <c r="I9" s="35">
        <f t="shared" si="1"/>
        <v>0</v>
      </c>
      <c r="J9" s="35">
        <f t="shared" si="2"/>
        <v>0</v>
      </c>
      <c r="K9" s="3"/>
      <c r="L9" s="6"/>
      <c r="M9" s="7"/>
      <c r="N9" s="6"/>
    </row>
    <row r="10" spans="1:14" s="2" customFormat="1" ht="22.5" x14ac:dyDescent="0.25">
      <c r="A10" s="4" t="s">
        <v>97</v>
      </c>
      <c r="B10" s="17" t="s">
        <v>33</v>
      </c>
      <c r="C10" s="18" t="s">
        <v>11</v>
      </c>
      <c r="D10" s="18" t="s">
        <v>12</v>
      </c>
      <c r="E10" s="18">
        <v>40</v>
      </c>
      <c r="F10" s="44"/>
      <c r="G10" s="35">
        <f t="shared" si="0"/>
        <v>0</v>
      </c>
      <c r="H10" s="16">
        <v>23</v>
      </c>
      <c r="I10" s="35">
        <f t="shared" si="1"/>
        <v>0</v>
      </c>
      <c r="J10" s="35">
        <f t="shared" si="2"/>
        <v>0</v>
      </c>
      <c r="K10" s="3"/>
      <c r="L10" s="6"/>
      <c r="M10" s="7"/>
      <c r="N10" s="6"/>
    </row>
    <row r="11" spans="1:14" s="2" customFormat="1" ht="33.75" x14ac:dyDescent="0.25">
      <c r="A11" s="4" t="s">
        <v>86</v>
      </c>
      <c r="B11" s="17" t="s">
        <v>26</v>
      </c>
      <c r="C11" s="18" t="s">
        <v>11</v>
      </c>
      <c r="D11" s="18" t="s">
        <v>13</v>
      </c>
      <c r="E11" s="18">
        <v>80</v>
      </c>
      <c r="F11" s="44"/>
      <c r="G11" s="35">
        <f t="shared" si="0"/>
        <v>0</v>
      </c>
      <c r="H11" s="16">
        <v>23</v>
      </c>
      <c r="I11" s="35">
        <f t="shared" si="1"/>
        <v>0</v>
      </c>
      <c r="J11" s="35">
        <f t="shared" si="2"/>
        <v>0</v>
      </c>
      <c r="K11" s="3"/>
      <c r="L11" s="6"/>
      <c r="M11" s="7"/>
      <c r="N11" s="6"/>
    </row>
    <row r="12" spans="1:14" s="2" customFormat="1" ht="33.75" x14ac:dyDescent="0.25">
      <c r="A12" s="4" t="s">
        <v>87</v>
      </c>
      <c r="B12" s="17" t="s">
        <v>27</v>
      </c>
      <c r="C12" s="18" t="s">
        <v>11</v>
      </c>
      <c r="D12" s="18" t="s">
        <v>12</v>
      </c>
      <c r="E12" s="18">
        <v>100</v>
      </c>
      <c r="F12" s="44"/>
      <c r="G12" s="35">
        <f t="shared" si="0"/>
        <v>0</v>
      </c>
      <c r="H12" s="16">
        <v>23</v>
      </c>
      <c r="I12" s="35">
        <f t="shared" si="1"/>
        <v>0</v>
      </c>
      <c r="J12" s="35">
        <f t="shared" si="2"/>
        <v>0</v>
      </c>
      <c r="K12" s="3"/>
      <c r="L12" s="6"/>
      <c r="M12" s="7"/>
    </row>
    <row r="13" spans="1:14" s="2" customFormat="1" ht="22.5" x14ac:dyDescent="0.25">
      <c r="A13" s="4" t="s">
        <v>98</v>
      </c>
      <c r="B13" s="17" t="s">
        <v>69</v>
      </c>
      <c r="C13" s="18" t="s">
        <v>10</v>
      </c>
      <c r="D13" s="18" t="s">
        <v>16</v>
      </c>
      <c r="E13" s="18">
        <v>20</v>
      </c>
      <c r="F13" s="44"/>
      <c r="G13" s="35">
        <f t="shared" si="0"/>
        <v>0</v>
      </c>
      <c r="H13" s="16">
        <v>23</v>
      </c>
      <c r="I13" s="35">
        <f t="shared" si="1"/>
        <v>0</v>
      </c>
      <c r="J13" s="35">
        <f t="shared" si="2"/>
        <v>0</v>
      </c>
      <c r="K13" s="3"/>
      <c r="L13" s="6"/>
      <c r="M13" s="7"/>
    </row>
    <row r="14" spans="1:14" s="2" customFormat="1" x14ac:dyDescent="0.25">
      <c r="A14" s="4" t="s">
        <v>99</v>
      </c>
      <c r="B14" s="10" t="s">
        <v>81</v>
      </c>
      <c r="C14" s="20" t="s">
        <v>10</v>
      </c>
      <c r="D14" s="18" t="s">
        <v>16</v>
      </c>
      <c r="E14" s="20">
        <v>5</v>
      </c>
      <c r="F14" s="44"/>
      <c r="G14" s="35">
        <f t="shared" si="0"/>
        <v>0</v>
      </c>
      <c r="H14" s="16">
        <v>23</v>
      </c>
      <c r="I14" s="35">
        <f t="shared" si="1"/>
        <v>0</v>
      </c>
      <c r="J14" s="35">
        <f t="shared" si="2"/>
        <v>0</v>
      </c>
      <c r="K14" s="3"/>
      <c r="L14" s="6"/>
      <c r="M14" s="7"/>
    </row>
    <row r="15" spans="1:14" s="11" customFormat="1" ht="33.75" x14ac:dyDescent="0.25">
      <c r="A15" s="4" t="s">
        <v>100</v>
      </c>
      <c r="B15" s="17" t="s">
        <v>174</v>
      </c>
      <c r="C15" s="18" t="s">
        <v>15</v>
      </c>
      <c r="D15" s="18" t="s">
        <v>16</v>
      </c>
      <c r="E15" s="18">
        <v>3000</v>
      </c>
      <c r="F15" s="44"/>
      <c r="G15" s="35">
        <f t="shared" si="0"/>
        <v>0</v>
      </c>
      <c r="H15" s="16">
        <v>23</v>
      </c>
      <c r="I15" s="35">
        <f t="shared" si="1"/>
        <v>0</v>
      </c>
      <c r="J15" s="35">
        <f t="shared" si="2"/>
        <v>0</v>
      </c>
      <c r="K15" s="3"/>
      <c r="L15" s="8"/>
      <c r="M15" s="9"/>
      <c r="N15" s="8"/>
    </row>
    <row r="16" spans="1:14" s="11" customFormat="1" ht="33.75" x14ac:dyDescent="0.25">
      <c r="A16" s="4" t="s">
        <v>84</v>
      </c>
      <c r="B16" s="17" t="s">
        <v>165</v>
      </c>
      <c r="C16" s="18" t="s">
        <v>15</v>
      </c>
      <c r="D16" s="18" t="s">
        <v>16</v>
      </c>
      <c r="E16" s="18">
        <v>50</v>
      </c>
      <c r="F16" s="44"/>
      <c r="G16" s="35">
        <f t="shared" si="0"/>
        <v>0</v>
      </c>
      <c r="H16" s="16">
        <v>23</v>
      </c>
      <c r="I16" s="35">
        <f t="shared" si="1"/>
        <v>0</v>
      </c>
      <c r="J16" s="35">
        <f t="shared" si="2"/>
        <v>0</v>
      </c>
      <c r="K16" s="3"/>
      <c r="L16" s="8"/>
      <c r="M16" s="9"/>
      <c r="N16" s="8"/>
    </row>
    <row r="17" spans="1:14" s="2" customFormat="1" ht="33.75" x14ac:dyDescent="0.25">
      <c r="A17" s="4" t="s">
        <v>101</v>
      </c>
      <c r="B17" s="15" t="s">
        <v>176</v>
      </c>
      <c r="C17" s="18" t="s">
        <v>15</v>
      </c>
      <c r="D17" s="16" t="s">
        <v>16</v>
      </c>
      <c r="E17" s="16">
        <v>3000</v>
      </c>
      <c r="F17" s="44"/>
      <c r="G17" s="35">
        <f t="shared" si="0"/>
        <v>0</v>
      </c>
      <c r="H17" s="16">
        <v>23</v>
      </c>
      <c r="I17" s="35">
        <f t="shared" si="1"/>
        <v>0</v>
      </c>
      <c r="J17" s="35">
        <f t="shared" si="2"/>
        <v>0</v>
      </c>
      <c r="K17" s="3"/>
      <c r="L17" s="6"/>
      <c r="M17" s="7"/>
    </row>
    <row r="18" spans="1:14" s="2" customFormat="1" ht="33.75" x14ac:dyDescent="0.25">
      <c r="A18" s="4" t="s">
        <v>102</v>
      </c>
      <c r="B18" s="10" t="s">
        <v>192</v>
      </c>
      <c r="C18" s="20" t="s">
        <v>14</v>
      </c>
      <c r="D18" s="18" t="s">
        <v>16</v>
      </c>
      <c r="E18" s="20">
        <v>50</v>
      </c>
      <c r="F18" s="44"/>
      <c r="G18" s="35">
        <f t="shared" si="0"/>
        <v>0</v>
      </c>
      <c r="H18" s="16">
        <v>23</v>
      </c>
      <c r="I18" s="35">
        <f t="shared" si="1"/>
        <v>0</v>
      </c>
      <c r="J18" s="35">
        <f t="shared" si="2"/>
        <v>0</v>
      </c>
      <c r="K18" s="3"/>
      <c r="L18" s="6"/>
      <c r="M18" s="7"/>
    </row>
    <row r="19" spans="1:14" s="2" customFormat="1" ht="33.75" x14ac:dyDescent="0.25">
      <c r="A19" s="4" t="s">
        <v>177</v>
      </c>
      <c r="B19" s="10" t="s">
        <v>187</v>
      </c>
      <c r="C19" s="20" t="s">
        <v>14</v>
      </c>
      <c r="D19" s="18" t="s">
        <v>16</v>
      </c>
      <c r="E19" s="20">
        <v>50</v>
      </c>
      <c r="F19" s="44"/>
      <c r="G19" s="35">
        <f t="shared" si="0"/>
        <v>0</v>
      </c>
      <c r="H19" s="16">
        <v>23</v>
      </c>
      <c r="I19" s="35">
        <f t="shared" si="1"/>
        <v>0</v>
      </c>
      <c r="J19" s="35">
        <f t="shared" si="2"/>
        <v>0</v>
      </c>
      <c r="K19" s="3"/>
      <c r="L19" s="6"/>
      <c r="M19" s="6"/>
      <c r="N19" s="6"/>
    </row>
    <row r="20" spans="1:14" s="2" customFormat="1" ht="33.75" x14ac:dyDescent="0.25">
      <c r="A20" s="4" t="s">
        <v>103</v>
      </c>
      <c r="B20" s="17" t="s">
        <v>77</v>
      </c>
      <c r="C20" s="18" t="s">
        <v>14</v>
      </c>
      <c r="D20" s="18" t="s">
        <v>16</v>
      </c>
      <c r="E20" s="18">
        <v>200</v>
      </c>
      <c r="F20" s="44"/>
      <c r="G20" s="35">
        <f t="shared" si="0"/>
        <v>0</v>
      </c>
      <c r="H20" s="16">
        <v>23</v>
      </c>
      <c r="I20" s="35">
        <f t="shared" si="1"/>
        <v>0</v>
      </c>
      <c r="J20" s="35">
        <f t="shared" si="2"/>
        <v>0</v>
      </c>
      <c r="K20" s="3"/>
      <c r="L20" s="6"/>
      <c r="M20" s="7"/>
    </row>
    <row r="21" spans="1:14" s="2" customFormat="1" ht="33.75" x14ac:dyDescent="0.25">
      <c r="A21" s="4" t="s">
        <v>104</v>
      </c>
      <c r="B21" s="10" t="s">
        <v>184</v>
      </c>
      <c r="C21" s="20" t="s">
        <v>14</v>
      </c>
      <c r="D21" s="18" t="s">
        <v>16</v>
      </c>
      <c r="E21" s="20">
        <v>100</v>
      </c>
      <c r="F21" s="44"/>
      <c r="G21" s="35">
        <f t="shared" si="0"/>
        <v>0</v>
      </c>
      <c r="H21" s="16">
        <v>23</v>
      </c>
      <c r="I21" s="35">
        <f t="shared" si="1"/>
        <v>0</v>
      </c>
      <c r="J21" s="35">
        <f t="shared" si="2"/>
        <v>0</v>
      </c>
      <c r="K21" s="3"/>
      <c r="L21" s="6"/>
      <c r="M21" s="7"/>
    </row>
    <row r="22" spans="1:14" s="2" customFormat="1" ht="33.75" x14ac:dyDescent="0.25">
      <c r="A22" s="4" t="s">
        <v>105</v>
      </c>
      <c r="B22" s="17" t="s">
        <v>50</v>
      </c>
      <c r="C22" s="18" t="s">
        <v>14</v>
      </c>
      <c r="D22" s="18" t="s">
        <v>16</v>
      </c>
      <c r="E22" s="18">
        <v>200</v>
      </c>
      <c r="F22" s="44"/>
      <c r="G22" s="35">
        <f t="shared" si="0"/>
        <v>0</v>
      </c>
      <c r="H22" s="16">
        <v>23</v>
      </c>
      <c r="I22" s="35">
        <f t="shared" si="1"/>
        <v>0</v>
      </c>
      <c r="J22" s="35">
        <f t="shared" si="2"/>
        <v>0</v>
      </c>
      <c r="K22" s="3"/>
      <c r="L22" s="6"/>
      <c r="M22" s="7"/>
    </row>
    <row r="23" spans="1:14" s="2" customFormat="1" ht="33.75" x14ac:dyDescent="0.25">
      <c r="A23" s="4" t="s">
        <v>106</v>
      </c>
      <c r="B23" s="10" t="s">
        <v>185</v>
      </c>
      <c r="C23" s="20" t="s">
        <v>14</v>
      </c>
      <c r="D23" s="18" t="s">
        <v>16</v>
      </c>
      <c r="E23" s="20">
        <v>100</v>
      </c>
      <c r="F23" s="44"/>
      <c r="G23" s="35">
        <f t="shared" si="0"/>
        <v>0</v>
      </c>
      <c r="H23" s="16">
        <v>23</v>
      </c>
      <c r="I23" s="35">
        <f t="shared" si="1"/>
        <v>0</v>
      </c>
      <c r="J23" s="35">
        <f t="shared" si="2"/>
        <v>0</v>
      </c>
      <c r="K23" s="3"/>
      <c r="L23" s="6"/>
      <c r="M23" s="7"/>
    </row>
    <row r="24" spans="1:14" s="2" customFormat="1" ht="33.75" x14ac:dyDescent="0.25">
      <c r="A24" s="4" t="s">
        <v>218</v>
      </c>
      <c r="B24" s="10" t="s">
        <v>53</v>
      </c>
      <c r="C24" s="20" t="s">
        <v>14</v>
      </c>
      <c r="D24" s="18" t="s">
        <v>16</v>
      </c>
      <c r="E24" s="20">
        <v>50</v>
      </c>
      <c r="F24" s="44"/>
      <c r="G24" s="35">
        <f t="shared" si="0"/>
        <v>0</v>
      </c>
      <c r="H24" s="16">
        <v>23</v>
      </c>
      <c r="I24" s="35">
        <f t="shared" si="1"/>
        <v>0</v>
      </c>
      <c r="J24" s="35">
        <f t="shared" si="2"/>
        <v>0</v>
      </c>
      <c r="K24" s="3"/>
      <c r="L24" s="6"/>
      <c r="M24" s="7"/>
    </row>
    <row r="25" spans="1:14" s="2" customFormat="1" ht="22.5" x14ac:dyDescent="0.25">
      <c r="A25" s="4" t="s">
        <v>219</v>
      </c>
      <c r="B25" s="10" t="s">
        <v>54</v>
      </c>
      <c r="C25" s="20" t="s">
        <v>14</v>
      </c>
      <c r="D25" s="18" t="s">
        <v>16</v>
      </c>
      <c r="E25" s="20">
        <v>50</v>
      </c>
      <c r="F25" s="44"/>
      <c r="G25" s="35">
        <f t="shared" si="0"/>
        <v>0</v>
      </c>
      <c r="H25" s="16">
        <v>23</v>
      </c>
      <c r="I25" s="35">
        <f t="shared" si="1"/>
        <v>0</v>
      </c>
      <c r="J25" s="35">
        <f t="shared" si="2"/>
        <v>0</v>
      </c>
      <c r="K25" s="3"/>
      <c r="L25" s="6"/>
      <c r="M25" s="7"/>
    </row>
    <row r="26" spans="1:14" s="2" customFormat="1" ht="33.75" x14ac:dyDescent="0.25">
      <c r="A26" s="4" t="s">
        <v>107</v>
      </c>
      <c r="B26" s="10" t="s">
        <v>67</v>
      </c>
      <c r="C26" s="20" t="s">
        <v>14</v>
      </c>
      <c r="D26" s="18" t="s">
        <v>16</v>
      </c>
      <c r="E26" s="20">
        <v>80</v>
      </c>
      <c r="F26" s="44"/>
      <c r="G26" s="35">
        <f t="shared" si="0"/>
        <v>0</v>
      </c>
      <c r="H26" s="16">
        <v>23</v>
      </c>
      <c r="I26" s="35">
        <f t="shared" si="1"/>
        <v>0</v>
      </c>
      <c r="J26" s="35">
        <f t="shared" si="2"/>
        <v>0</v>
      </c>
      <c r="K26" s="3"/>
      <c r="L26" s="6"/>
      <c r="M26" s="7"/>
    </row>
    <row r="27" spans="1:14" s="2" customFormat="1" ht="22.5" x14ac:dyDescent="0.25">
      <c r="A27" s="4" t="s">
        <v>108</v>
      </c>
      <c r="B27" s="17" t="s">
        <v>70</v>
      </c>
      <c r="C27" s="18" t="s">
        <v>14</v>
      </c>
      <c r="D27" s="18" t="s">
        <v>16</v>
      </c>
      <c r="E27" s="18">
        <v>100</v>
      </c>
      <c r="F27" s="44"/>
      <c r="G27" s="35">
        <f t="shared" si="0"/>
        <v>0</v>
      </c>
      <c r="H27" s="16">
        <v>23</v>
      </c>
      <c r="I27" s="35">
        <f t="shared" si="1"/>
        <v>0</v>
      </c>
      <c r="J27" s="35">
        <f t="shared" si="2"/>
        <v>0</v>
      </c>
      <c r="K27" s="3"/>
      <c r="L27" s="6"/>
      <c r="M27" s="7"/>
    </row>
    <row r="28" spans="1:14" s="2" customFormat="1" ht="22.5" x14ac:dyDescent="0.25">
      <c r="A28" s="4" t="s">
        <v>178</v>
      </c>
      <c r="B28" s="17" t="s">
        <v>42</v>
      </c>
      <c r="C28" s="18" t="s">
        <v>14</v>
      </c>
      <c r="D28" s="18" t="s">
        <v>16</v>
      </c>
      <c r="E28" s="18">
        <v>150</v>
      </c>
      <c r="F28" s="44"/>
      <c r="G28" s="35">
        <f t="shared" si="0"/>
        <v>0</v>
      </c>
      <c r="H28" s="16">
        <v>23</v>
      </c>
      <c r="I28" s="35">
        <f t="shared" si="1"/>
        <v>0</v>
      </c>
      <c r="J28" s="35">
        <f t="shared" si="2"/>
        <v>0</v>
      </c>
      <c r="K28" s="3"/>
      <c r="L28" s="6"/>
      <c r="M28" s="7"/>
    </row>
    <row r="29" spans="1:14" s="2" customFormat="1" ht="33.75" x14ac:dyDescent="0.25">
      <c r="A29" s="4" t="s">
        <v>109</v>
      </c>
      <c r="B29" s="10" t="s">
        <v>221</v>
      </c>
      <c r="C29" s="20" t="s">
        <v>14</v>
      </c>
      <c r="D29" s="18" t="s">
        <v>16</v>
      </c>
      <c r="E29" s="20">
        <v>150</v>
      </c>
      <c r="F29" s="44"/>
      <c r="G29" s="35">
        <f t="shared" si="0"/>
        <v>0</v>
      </c>
      <c r="H29" s="16">
        <v>23</v>
      </c>
      <c r="I29" s="35">
        <f t="shared" ref="I29" si="3">SUM(G29*H29%)</f>
        <v>0</v>
      </c>
      <c r="J29" s="35">
        <f t="shared" ref="J29" si="4">G29+I29</f>
        <v>0</v>
      </c>
      <c r="K29" s="3"/>
      <c r="L29" s="6"/>
      <c r="M29" s="7"/>
    </row>
    <row r="30" spans="1:14" s="2" customFormat="1" ht="22.5" x14ac:dyDescent="0.25">
      <c r="A30" s="4" t="s">
        <v>110</v>
      </c>
      <c r="B30" s="10" t="s">
        <v>68</v>
      </c>
      <c r="C30" s="20" t="s">
        <v>55</v>
      </c>
      <c r="D30" s="18" t="s">
        <v>16</v>
      </c>
      <c r="E30" s="20">
        <v>100</v>
      </c>
      <c r="F30" s="44"/>
      <c r="G30" s="35">
        <f t="shared" si="0"/>
        <v>0</v>
      </c>
      <c r="H30" s="16">
        <v>23</v>
      </c>
      <c r="I30" s="35">
        <f t="shared" si="1"/>
        <v>0</v>
      </c>
      <c r="J30" s="35">
        <f t="shared" si="2"/>
        <v>0</v>
      </c>
      <c r="K30" s="3"/>
      <c r="L30" s="6"/>
      <c r="M30" s="7"/>
    </row>
    <row r="31" spans="1:14" ht="22.5" x14ac:dyDescent="0.25">
      <c r="A31" s="4" t="s">
        <v>111</v>
      </c>
      <c r="B31" s="17" t="s">
        <v>222</v>
      </c>
      <c r="C31" s="18" t="s">
        <v>14</v>
      </c>
      <c r="D31" s="18" t="s">
        <v>16</v>
      </c>
      <c r="E31" s="18">
        <v>50</v>
      </c>
      <c r="F31" s="44"/>
      <c r="G31" s="35">
        <f t="shared" si="0"/>
        <v>0</v>
      </c>
      <c r="H31" s="16">
        <v>23</v>
      </c>
      <c r="I31" s="35">
        <f t="shared" si="1"/>
        <v>0</v>
      </c>
      <c r="J31" s="35">
        <f t="shared" si="2"/>
        <v>0</v>
      </c>
      <c r="K31" s="3"/>
    </row>
    <row r="32" spans="1:14" s="2" customFormat="1" ht="22.5" x14ac:dyDescent="0.25">
      <c r="A32" s="4" t="s">
        <v>112</v>
      </c>
      <c r="B32" s="15" t="s">
        <v>65</v>
      </c>
      <c r="C32" s="21" t="s">
        <v>55</v>
      </c>
      <c r="D32" s="18" t="s">
        <v>16</v>
      </c>
      <c r="E32" s="21">
        <v>100</v>
      </c>
      <c r="F32" s="44"/>
      <c r="G32" s="35">
        <f t="shared" si="0"/>
        <v>0</v>
      </c>
      <c r="H32" s="16">
        <v>23</v>
      </c>
      <c r="I32" s="35">
        <f t="shared" si="1"/>
        <v>0</v>
      </c>
      <c r="J32" s="35">
        <f t="shared" si="2"/>
        <v>0</v>
      </c>
      <c r="K32" s="3"/>
      <c r="L32" s="6"/>
      <c r="M32" s="7"/>
    </row>
    <row r="33" spans="1:13" ht="22.5" x14ac:dyDescent="0.25">
      <c r="A33" s="4" t="s">
        <v>113</v>
      </c>
      <c r="B33" s="17" t="s">
        <v>223</v>
      </c>
      <c r="C33" s="18" t="s">
        <v>14</v>
      </c>
      <c r="D33" s="18" t="s">
        <v>16</v>
      </c>
      <c r="E33" s="18">
        <v>50</v>
      </c>
      <c r="F33" s="44"/>
      <c r="G33" s="35">
        <f t="shared" si="0"/>
        <v>0</v>
      </c>
      <c r="H33" s="16">
        <v>23</v>
      </c>
      <c r="I33" s="35">
        <f t="shared" si="1"/>
        <v>0</v>
      </c>
      <c r="J33" s="35">
        <f t="shared" si="2"/>
        <v>0</v>
      </c>
      <c r="K33" s="3"/>
    </row>
    <row r="34" spans="1:13" s="2" customFormat="1" ht="22.5" x14ac:dyDescent="0.25">
      <c r="A34" s="4" t="s">
        <v>114</v>
      </c>
      <c r="B34" s="15" t="s">
        <v>66</v>
      </c>
      <c r="C34" s="21" t="s">
        <v>55</v>
      </c>
      <c r="D34" s="18" t="s">
        <v>16</v>
      </c>
      <c r="E34" s="21">
        <v>100</v>
      </c>
      <c r="F34" s="44"/>
      <c r="G34" s="35">
        <f t="shared" si="0"/>
        <v>0</v>
      </c>
      <c r="H34" s="16">
        <v>23</v>
      </c>
      <c r="I34" s="35">
        <f t="shared" si="1"/>
        <v>0</v>
      </c>
      <c r="J34" s="35">
        <f t="shared" si="2"/>
        <v>0</v>
      </c>
      <c r="K34" s="3"/>
      <c r="L34" s="6"/>
      <c r="M34" s="7"/>
    </row>
    <row r="35" spans="1:13" ht="22.5" x14ac:dyDescent="0.25">
      <c r="A35" s="4" t="s">
        <v>115</v>
      </c>
      <c r="B35" s="17" t="s">
        <v>224</v>
      </c>
      <c r="C35" s="18" t="s">
        <v>14</v>
      </c>
      <c r="D35" s="18" t="s">
        <v>16</v>
      </c>
      <c r="E35" s="18">
        <v>50</v>
      </c>
      <c r="F35" s="44"/>
      <c r="G35" s="35">
        <f t="shared" si="0"/>
        <v>0</v>
      </c>
      <c r="H35" s="16">
        <v>23</v>
      </c>
      <c r="I35" s="35">
        <f t="shared" si="1"/>
        <v>0</v>
      </c>
      <c r="J35" s="35">
        <f t="shared" si="2"/>
        <v>0</v>
      </c>
      <c r="K35" s="3"/>
    </row>
    <row r="36" spans="1:13" s="2" customFormat="1" ht="22.5" x14ac:dyDescent="0.25">
      <c r="A36" s="4" t="s">
        <v>116</v>
      </c>
      <c r="B36" s="17" t="s">
        <v>166</v>
      </c>
      <c r="C36" s="18" t="s">
        <v>15</v>
      </c>
      <c r="D36" s="18" t="s">
        <v>16</v>
      </c>
      <c r="E36" s="18">
        <v>200</v>
      </c>
      <c r="F36" s="44"/>
      <c r="G36" s="35">
        <f t="shared" si="0"/>
        <v>0</v>
      </c>
      <c r="H36" s="16">
        <v>23</v>
      </c>
      <c r="I36" s="35">
        <f t="shared" si="1"/>
        <v>0</v>
      </c>
      <c r="J36" s="35">
        <f t="shared" si="2"/>
        <v>0</v>
      </c>
      <c r="K36" s="3"/>
      <c r="L36" s="6"/>
      <c r="M36" s="7"/>
    </row>
    <row r="37" spans="1:13" s="2" customFormat="1" ht="22.5" x14ac:dyDescent="0.25">
      <c r="A37" s="4" t="s">
        <v>117</v>
      </c>
      <c r="B37" s="15" t="s">
        <v>56</v>
      </c>
      <c r="C37" s="21" t="s">
        <v>15</v>
      </c>
      <c r="D37" s="18" t="s">
        <v>16</v>
      </c>
      <c r="E37" s="21">
        <v>100</v>
      </c>
      <c r="F37" s="44"/>
      <c r="G37" s="35">
        <f t="shared" si="0"/>
        <v>0</v>
      </c>
      <c r="H37" s="16">
        <v>23</v>
      </c>
      <c r="I37" s="35">
        <f t="shared" si="1"/>
        <v>0</v>
      </c>
      <c r="J37" s="35">
        <f t="shared" si="2"/>
        <v>0</v>
      </c>
      <c r="K37" s="3"/>
      <c r="L37" s="6"/>
      <c r="M37" s="7"/>
    </row>
    <row r="38" spans="1:13" s="2" customFormat="1" ht="22.5" x14ac:dyDescent="0.25">
      <c r="A38" s="4" t="s">
        <v>118</v>
      </c>
      <c r="B38" s="17" t="s">
        <v>71</v>
      </c>
      <c r="C38" s="22" t="s">
        <v>15</v>
      </c>
      <c r="D38" s="18" t="s">
        <v>16</v>
      </c>
      <c r="E38" s="18">
        <v>100</v>
      </c>
      <c r="F38" s="44"/>
      <c r="G38" s="35">
        <f t="shared" si="0"/>
        <v>0</v>
      </c>
      <c r="H38" s="16">
        <v>23</v>
      </c>
      <c r="I38" s="35">
        <f t="shared" si="1"/>
        <v>0</v>
      </c>
      <c r="J38" s="35">
        <f t="shared" si="2"/>
        <v>0</v>
      </c>
      <c r="K38" s="3"/>
      <c r="L38" s="6"/>
      <c r="M38" s="7"/>
    </row>
    <row r="39" spans="1:13" x14ac:dyDescent="0.25">
      <c r="A39" s="4" t="s">
        <v>119</v>
      </c>
      <c r="B39" s="17" t="s">
        <v>72</v>
      </c>
      <c r="C39" s="18" t="s">
        <v>15</v>
      </c>
      <c r="D39" s="18" t="s">
        <v>16</v>
      </c>
      <c r="E39" s="18">
        <v>150</v>
      </c>
      <c r="F39" s="44"/>
      <c r="G39" s="35">
        <f t="shared" si="0"/>
        <v>0</v>
      </c>
      <c r="H39" s="16">
        <v>23</v>
      </c>
      <c r="I39" s="35">
        <f t="shared" si="1"/>
        <v>0</v>
      </c>
      <c r="J39" s="35">
        <f t="shared" si="2"/>
        <v>0</v>
      </c>
      <c r="K39" s="3"/>
      <c r="M39" s="7"/>
    </row>
    <row r="40" spans="1:13" x14ac:dyDescent="0.25">
      <c r="A40" s="4" t="s">
        <v>120</v>
      </c>
      <c r="B40" s="17" t="s">
        <v>76</v>
      </c>
      <c r="C40" s="18" t="s">
        <v>15</v>
      </c>
      <c r="D40" s="23" t="s">
        <v>16</v>
      </c>
      <c r="E40" s="18">
        <v>150</v>
      </c>
      <c r="F40" s="44"/>
      <c r="G40" s="35">
        <f t="shared" si="0"/>
        <v>0</v>
      </c>
      <c r="H40" s="16">
        <v>23</v>
      </c>
      <c r="I40" s="35">
        <f t="shared" si="1"/>
        <v>0</v>
      </c>
      <c r="J40" s="35">
        <f t="shared" si="2"/>
        <v>0</v>
      </c>
      <c r="K40" s="3"/>
    </row>
    <row r="41" spans="1:13" ht="22.5" x14ac:dyDescent="0.25">
      <c r="A41" s="4" t="s">
        <v>121</v>
      </c>
      <c r="B41" s="10" t="s">
        <v>172</v>
      </c>
      <c r="C41" s="20" t="s">
        <v>10</v>
      </c>
      <c r="D41" s="18" t="s">
        <v>16</v>
      </c>
      <c r="E41" s="20">
        <v>100</v>
      </c>
      <c r="F41" s="44"/>
      <c r="G41" s="35">
        <f t="shared" si="0"/>
        <v>0</v>
      </c>
      <c r="H41" s="16">
        <v>23</v>
      </c>
      <c r="I41" s="35">
        <f t="shared" si="1"/>
        <v>0</v>
      </c>
      <c r="J41" s="35">
        <f t="shared" si="2"/>
        <v>0</v>
      </c>
      <c r="K41" s="3"/>
      <c r="M41" s="7"/>
    </row>
    <row r="42" spans="1:13" ht="22.5" x14ac:dyDescent="0.25">
      <c r="A42" s="4" t="s">
        <v>88</v>
      </c>
      <c r="B42" s="17" t="s">
        <v>167</v>
      </c>
      <c r="C42" s="18" t="s">
        <v>10</v>
      </c>
      <c r="D42" s="18" t="s">
        <v>16</v>
      </c>
      <c r="E42" s="18">
        <v>50</v>
      </c>
      <c r="F42" s="44"/>
      <c r="G42" s="35">
        <f t="shared" si="0"/>
        <v>0</v>
      </c>
      <c r="H42" s="16">
        <v>23</v>
      </c>
      <c r="I42" s="35">
        <f t="shared" si="1"/>
        <v>0</v>
      </c>
      <c r="J42" s="35">
        <f t="shared" si="2"/>
        <v>0</v>
      </c>
      <c r="K42" s="3"/>
      <c r="M42" s="7"/>
    </row>
    <row r="43" spans="1:13" ht="22.5" x14ac:dyDescent="0.25">
      <c r="A43" s="4" t="s">
        <v>89</v>
      </c>
      <c r="B43" s="10" t="s">
        <v>85</v>
      </c>
      <c r="C43" s="19" t="s">
        <v>10</v>
      </c>
      <c r="D43" s="19" t="s">
        <v>13</v>
      </c>
      <c r="E43" s="19">
        <v>5</v>
      </c>
      <c r="F43" s="44"/>
      <c r="G43" s="35">
        <f t="shared" si="0"/>
        <v>0</v>
      </c>
      <c r="H43" s="16">
        <v>23</v>
      </c>
      <c r="I43" s="35">
        <f t="shared" si="1"/>
        <v>0</v>
      </c>
      <c r="J43" s="35">
        <f t="shared" si="2"/>
        <v>0</v>
      </c>
      <c r="K43" s="3"/>
      <c r="M43" s="7"/>
    </row>
    <row r="44" spans="1:13" ht="45" x14ac:dyDescent="0.25">
      <c r="A44" s="4" t="s">
        <v>90</v>
      </c>
      <c r="B44" s="17" t="s">
        <v>47</v>
      </c>
      <c r="C44" s="18" t="s">
        <v>17</v>
      </c>
      <c r="D44" s="18" t="s">
        <v>16</v>
      </c>
      <c r="E44" s="18">
        <v>25</v>
      </c>
      <c r="F44" s="44"/>
      <c r="G44" s="35">
        <f t="shared" si="0"/>
        <v>0</v>
      </c>
      <c r="H44" s="16">
        <v>23</v>
      </c>
      <c r="I44" s="35">
        <f t="shared" si="1"/>
        <v>0</v>
      </c>
      <c r="J44" s="35">
        <f t="shared" si="2"/>
        <v>0</v>
      </c>
      <c r="K44" s="3"/>
      <c r="M44" s="7"/>
    </row>
    <row r="45" spans="1:13" ht="22.5" x14ac:dyDescent="0.25">
      <c r="A45" s="4" t="s">
        <v>122</v>
      </c>
      <c r="B45" s="17" t="s">
        <v>28</v>
      </c>
      <c r="C45" s="18" t="s">
        <v>17</v>
      </c>
      <c r="D45" s="18" t="s">
        <v>16</v>
      </c>
      <c r="E45" s="18">
        <v>50</v>
      </c>
      <c r="F45" s="44"/>
      <c r="G45" s="35">
        <f t="shared" si="0"/>
        <v>0</v>
      </c>
      <c r="H45" s="16">
        <v>23</v>
      </c>
      <c r="I45" s="35">
        <f t="shared" si="1"/>
        <v>0</v>
      </c>
      <c r="J45" s="35">
        <f t="shared" si="2"/>
        <v>0</v>
      </c>
      <c r="K45" s="3"/>
      <c r="M45" s="7"/>
    </row>
    <row r="46" spans="1:13" ht="33.75" x14ac:dyDescent="0.25">
      <c r="A46" s="4" t="s">
        <v>123</v>
      </c>
      <c r="B46" s="17" t="s">
        <v>51</v>
      </c>
      <c r="C46" s="18" t="s">
        <v>10</v>
      </c>
      <c r="D46" s="18" t="s">
        <v>16</v>
      </c>
      <c r="E46" s="18">
        <v>10</v>
      </c>
      <c r="F46" s="44"/>
      <c r="G46" s="35">
        <f t="shared" si="0"/>
        <v>0</v>
      </c>
      <c r="H46" s="16">
        <v>23</v>
      </c>
      <c r="I46" s="35">
        <f t="shared" si="1"/>
        <v>0</v>
      </c>
      <c r="J46" s="35">
        <f t="shared" si="2"/>
        <v>0</v>
      </c>
      <c r="K46" s="3"/>
      <c r="M46" s="7"/>
    </row>
    <row r="47" spans="1:13" ht="22.5" x14ac:dyDescent="0.25">
      <c r="A47" s="4" t="s">
        <v>124</v>
      </c>
      <c r="B47" s="17" t="s">
        <v>225</v>
      </c>
      <c r="C47" s="18" t="s">
        <v>10</v>
      </c>
      <c r="D47" s="18" t="s">
        <v>16</v>
      </c>
      <c r="E47" s="18">
        <v>10</v>
      </c>
      <c r="F47" s="44"/>
      <c r="G47" s="35">
        <f t="shared" si="0"/>
        <v>0</v>
      </c>
      <c r="H47" s="16">
        <v>23</v>
      </c>
      <c r="I47" s="35">
        <f t="shared" si="1"/>
        <v>0</v>
      </c>
      <c r="J47" s="35">
        <f t="shared" si="2"/>
        <v>0</v>
      </c>
      <c r="K47" s="3"/>
      <c r="M47" s="7"/>
    </row>
    <row r="48" spans="1:13" ht="33.75" x14ac:dyDescent="0.25">
      <c r="A48" s="4" t="s">
        <v>125</v>
      </c>
      <c r="B48" s="17" t="s">
        <v>168</v>
      </c>
      <c r="C48" s="18" t="s">
        <v>10</v>
      </c>
      <c r="D48" s="18" t="s">
        <v>16</v>
      </c>
      <c r="E48" s="18">
        <v>250</v>
      </c>
      <c r="F48" s="44"/>
      <c r="G48" s="35">
        <f t="shared" si="0"/>
        <v>0</v>
      </c>
      <c r="H48" s="16">
        <v>23</v>
      </c>
      <c r="I48" s="35">
        <f t="shared" si="1"/>
        <v>0</v>
      </c>
      <c r="J48" s="35">
        <f t="shared" si="2"/>
        <v>0</v>
      </c>
      <c r="K48" s="3"/>
      <c r="M48" s="7"/>
    </row>
    <row r="49" spans="1:13" ht="33.75" x14ac:dyDescent="0.25">
      <c r="A49" s="4" t="s">
        <v>179</v>
      </c>
      <c r="B49" s="10" t="s">
        <v>59</v>
      </c>
      <c r="C49" s="20" t="s">
        <v>10</v>
      </c>
      <c r="D49" s="18" t="s">
        <v>16</v>
      </c>
      <c r="E49" s="20">
        <v>30</v>
      </c>
      <c r="F49" s="44"/>
      <c r="G49" s="35">
        <f t="shared" si="0"/>
        <v>0</v>
      </c>
      <c r="H49" s="16">
        <v>23</v>
      </c>
      <c r="I49" s="35">
        <f t="shared" si="1"/>
        <v>0</v>
      </c>
      <c r="J49" s="35">
        <f t="shared" si="2"/>
        <v>0</v>
      </c>
      <c r="K49" s="3"/>
      <c r="M49" s="7"/>
    </row>
    <row r="50" spans="1:13" ht="22.5" x14ac:dyDescent="0.25">
      <c r="A50" s="4" t="s">
        <v>126</v>
      </c>
      <c r="B50" s="10" t="s">
        <v>226</v>
      </c>
      <c r="C50" s="20" t="s">
        <v>55</v>
      </c>
      <c r="D50" s="18" t="s">
        <v>16</v>
      </c>
      <c r="E50" s="20">
        <v>50</v>
      </c>
      <c r="F50" s="44"/>
      <c r="G50" s="35">
        <f t="shared" si="0"/>
        <v>0</v>
      </c>
      <c r="H50" s="16">
        <v>23</v>
      </c>
      <c r="I50" s="35">
        <f t="shared" si="1"/>
        <v>0</v>
      </c>
      <c r="J50" s="35">
        <f t="shared" si="2"/>
        <v>0</v>
      </c>
      <c r="K50" s="3"/>
      <c r="M50" s="7"/>
    </row>
    <row r="51" spans="1:13" ht="33.75" x14ac:dyDescent="0.25">
      <c r="A51" s="4" t="s">
        <v>220</v>
      </c>
      <c r="B51" s="10" t="s">
        <v>57</v>
      </c>
      <c r="C51" s="20" t="s">
        <v>10</v>
      </c>
      <c r="D51" s="18" t="s">
        <v>16</v>
      </c>
      <c r="E51" s="20">
        <v>30</v>
      </c>
      <c r="F51" s="44"/>
      <c r="G51" s="35">
        <f t="shared" si="0"/>
        <v>0</v>
      </c>
      <c r="H51" s="16">
        <v>23</v>
      </c>
      <c r="I51" s="35">
        <f t="shared" si="1"/>
        <v>0</v>
      </c>
      <c r="J51" s="35">
        <f t="shared" si="2"/>
        <v>0</v>
      </c>
      <c r="K51" s="3"/>
      <c r="M51" s="7"/>
    </row>
    <row r="52" spans="1:13" ht="22.5" x14ac:dyDescent="0.25">
      <c r="A52" s="4" t="s">
        <v>127</v>
      </c>
      <c r="B52" s="10" t="s">
        <v>227</v>
      </c>
      <c r="C52" s="20" t="s">
        <v>55</v>
      </c>
      <c r="D52" s="18" t="s">
        <v>16</v>
      </c>
      <c r="E52" s="20">
        <v>50</v>
      </c>
      <c r="F52" s="44"/>
      <c r="G52" s="35">
        <f t="shared" si="0"/>
        <v>0</v>
      </c>
      <c r="H52" s="16">
        <v>23</v>
      </c>
      <c r="I52" s="35">
        <f t="shared" si="1"/>
        <v>0</v>
      </c>
      <c r="J52" s="35">
        <f t="shared" si="2"/>
        <v>0</v>
      </c>
      <c r="K52" s="3"/>
      <c r="M52" s="7"/>
    </row>
    <row r="53" spans="1:13" ht="33.75" x14ac:dyDescent="0.25">
      <c r="A53" s="4" t="s">
        <v>128</v>
      </c>
      <c r="B53" s="10" t="s">
        <v>58</v>
      </c>
      <c r="C53" s="20" t="s">
        <v>10</v>
      </c>
      <c r="D53" s="18" t="s">
        <v>16</v>
      </c>
      <c r="E53" s="20">
        <v>50</v>
      </c>
      <c r="F53" s="44"/>
      <c r="G53" s="35">
        <f t="shared" si="0"/>
        <v>0</v>
      </c>
      <c r="H53" s="16">
        <v>23</v>
      </c>
      <c r="I53" s="35">
        <f t="shared" ref="I53:I97" si="5">SUM(G53*H53%)</f>
        <v>0</v>
      </c>
      <c r="J53" s="35">
        <f t="shared" ref="J53:J97" si="6">G53+I53</f>
        <v>0</v>
      </c>
      <c r="K53" s="3"/>
      <c r="M53" s="7"/>
    </row>
    <row r="54" spans="1:13" ht="22.5" x14ac:dyDescent="0.25">
      <c r="A54" s="4" t="s">
        <v>129</v>
      </c>
      <c r="B54" s="10" t="s">
        <v>228</v>
      </c>
      <c r="C54" s="20" t="s">
        <v>55</v>
      </c>
      <c r="D54" s="18" t="s">
        <v>16</v>
      </c>
      <c r="E54" s="20">
        <v>25</v>
      </c>
      <c r="F54" s="44"/>
      <c r="G54" s="35">
        <f t="shared" si="0"/>
        <v>0</v>
      </c>
      <c r="H54" s="16">
        <v>23</v>
      </c>
      <c r="I54" s="35">
        <f t="shared" si="1"/>
        <v>0</v>
      </c>
      <c r="J54" s="35">
        <f t="shared" si="2"/>
        <v>0</v>
      </c>
      <c r="K54" s="3"/>
      <c r="M54" s="7"/>
    </row>
    <row r="55" spans="1:13" ht="45" x14ac:dyDescent="0.25">
      <c r="A55" s="4" t="s">
        <v>130</v>
      </c>
      <c r="B55" s="17" t="s">
        <v>79</v>
      </c>
      <c r="C55" s="18" t="s">
        <v>10</v>
      </c>
      <c r="D55" s="18" t="s">
        <v>16</v>
      </c>
      <c r="E55" s="18">
        <v>50</v>
      </c>
      <c r="F55" s="44"/>
      <c r="G55" s="35">
        <f t="shared" ref="G55:G90" si="7">SUM(E55*F55)</f>
        <v>0</v>
      </c>
      <c r="H55" s="16">
        <v>23</v>
      </c>
      <c r="I55" s="35">
        <f t="shared" si="1"/>
        <v>0</v>
      </c>
      <c r="J55" s="35">
        <f t="shared" si="2"/>
        <v>0</v>
      </c>
      <c r="K55" s="3"/>
      <c r="M55" s="7"/>
    </row>
    <row r="56" spans="1:13" ht="33.75" x14ac:dyDescent="0.25">
      <c r="A56" s="4" t="s">
        <v>131</v>
      </c>
      <c r="B56" s="17" t="s">
        <v>78</v>
      </c>
      <c r="C56" s="18" t="s">
        <v>10</v>
      </c>
      <c r="D56" s="18" t="s">
        <v>16</v>
      </c>
      <c r="E56" s="18">
        <v>20</v>
      </c>
      <c r="F56" s="44"/>
      <c r="G56" s="35">
        <f t="shared" si="0"/>
        <v>0</v>
      </c>
      <c r="H56" s="16">
        <v>23</v>
      </c>
      <c r="I56" s="35">
        <f t="shared" si="1"/>
        <v>0</v>
      </c>
      <c r="J56" s="35">
        <f t="shared" si="2"/>
        <v>0</v>
      </c>
      <c r="K56" s="3"/>
      <c r="M56" s="7"/>
    </row>
    <row r="57" spans="1:13" ht="68.25" x14ac:dyDescent="0.25">
      <c r="A57" s="4" t="s">
        <v>132</v>
      </c>
      <c r="B57" s="28" t="s">
        <v>206</v>
      </c>
      <c r="C57" s="27" t="s">
        <v>10</v>
      </c>
      <c r="D57" s="27" t="s">
        <v>202</v>
      </c>
      <c r="E57" s="27">
        <v>200</v>
      </c>
      <c r="F57" s="41"/>
      <c r="G57" s="35">
        <f t="shared" si="0"/>
        <v>0</v>
      </c>
      <c r="H57" s="27">
        <v>23</v>
      </c>
      <c r="I57" s="35">
        <f t="shared" si="1"/>
        <v>0</v>
      </c>
      <c r="J57" s="35">
        <f t="shared" si="2"/>
        <v>0</v>
      </c>
      <c r="K57" s="3"/>
      <c r="M57" s="7"/>
    </row>
    <row r="58" spans="1:13" ht="68.25" x14ac:dyDescent="0.25">
      <c r="A58" s="4" t="s">
        <v>133</v>
      </c>
      <c r="B58" s="28" t="s">
        <v>205</v>
      </c>
      <c r="C58" s="27" t="s">
        <v>203</v>
      </c>
      <c r="D58" s="27" t="s">
        <v>202</v>
      </c>
      <c r="E58" s="27">
        <v>100</v>
      </c>
      <c r="F58" s="41"/>
      <c r="G58" s="35">
        <f t="shared" si="0"/>
        <v>0</v>
      </c>
      <c r="H58" s="27">
        <v>23</v>
      </c>
      <c r="I58" s="35">
        <f t="shared" si="5"/>
        <v>0</v>
      </c>
      <c r="J58" s="35">
        <f t="shared" si="6"/>
        <v>0</v>
      </c>
      <c r="K58" s="3"/>
      <c r="M58" s="7"/>
    </row>
    <row r="59" spans="1:13" ht="57.75" customHeight="1" x14ac:dyDescent="0.25">
      <c r="A59" s="4" t="s">
        <v>134</v>
      </c>
      <c r="B59" s="39" t="s">
        <v>207</v>
      </c>
      <c r="C59" s="27" t="s">
        <v>204</v>
      </c>
      <c r="D59" s="27" t="s">
        <v>202</v>
      </c>
      <c r="E59" s="27">
        <v>100</v>
      </c>
      <c r="F59" s="41"/>
      <c r="G59" s="35">
        <f t="shared" si="0"/>
        <v>0</v>
      </c>
      <c r="H59" s="27">
        <v>23</v>
      </c>
      <c r="I59" s="35">
        <f t="shared" si="1"/>
        <v>0</v>
      </c>
      <c r="J59" s="35">
        <f t="shared" si="2"/>
        <v>0</v>
      </c>
      <c r="K59" s="3"/>
      <c r="M59" s="7"/>
    </row>
    <row r="60" spans="1:13" ht="22.5" x14ac:dyDescent="0.25">
      <c r="A60" s="4" t="s">
        <v>135</v>
      </c>
      <c r="B60" s="10" t="s">
        <v>60</v>
      </c>
      <c r="C60" s="20" t="s">
        <v>10</v>
      </c>
      <c r="D60" s="18" t="s">
        <v>16</v>
      </c>
      <c r="E60" s="20">
        <v>20</v>
      </c>
      <c r="F60" s="44"/>
      <c r="G60" s="35">
        <f t="shared" si="0"/>
        <v>0</v>
      </c>
      <c r="H60" s="16">
        <v>23</v>
      </c>
      <c r="I60" s="35">
        <f t="shared" si="1"/>
        <v>0</v>
      </c>
      <c r="J60" s="35">
        <f t="shared" si="2"/>
        <v>0</v>
      </c>
      <c r="K60" s="3"/>
      <c r="M60" s="7"/>
    </row>
    <row r="61" spans="1:13" ht="22.5" x14ac:dyDescent="0.25">
      <c r="A61" s="4" t="s">
        <v>136</v>
      </c>
      <c r="B61" s="17" t="s">
        <v>31</v>
      </c>
      <c r="C61" s="18" t="s">
        <v>10</v>
      </c>
      <c r="D61" s="18" t="s">
        <v>16</v>
      </c>
      <c r="E61" s="18">
        <v>15</v>
      </c>
      <c r="F61" s="44"/>
      <c r="G61" s="35">
        <f t="shared" si="0"/>
        <v>0</v>
      </c>
      <c r="H61" s="16">
        <v>23</v>
      </c>
      <c r="I61" s="35">
        <f t="shared" si="1"/>
        <v>0</v>
      </c>
      <c r="J61" s="35">
        <f t="shared" si="2"/>
        <v>0</v>
      </c>
      <c r="K61" s="3"/>
      <c r="M61" s="7"/>
    </row>
    <row r="62" spans="1:13" ht="22.5" x14ac:dyDescent="0.25">
      <c r="A62" s="4" t="s">
        <v>137</v>
      </c>
      <c r="B62" s="17" t="s">
        <v>34</v>
      </c>
      <c r="C62" s="18" t="s">
        <v>10</v>
      </c>
      <c r="D62" s="18" t="s">
        <v>16</v>
      </c>
      <c r="E62" s="18">
        <v>10</v>
      </c>
      <c r="F62" s="44"/>
      <c r="G62" s="35">
        <f t="shared" si="7"/>
        <v>0</v>
      </c>
      <c r="H62" s="16">
        <v>23</v>
      </c>
      <c r="I62" s="35">
        <f t="shared" si="1"/>
        <v>0</v>
      </c>
      <c r="J62" s="35">
        <f t="shared" si="2"/>
        <v>0</v>
      </c>
      <c r="K62" s="3"/>
      <c r="M62" s="7"/>
    </row>
    <row r="63" spans="1:13" s="8" customFormat="1" ht="33.75" x14ac:dyDescent="0.25">
      <c r="A63" s="4" t="s">
        <v>138</v>
      </c>
      <c r="B63" s="17" t="s">
        <v>80</v>
      </c>
      <c r="C63" s="18" t="s">
        <v>10</v>
      </c>
      <c r="D63" s="18" t="s">
        <v>16</v>
      </c>
      <c r="E63" s="18">
        <v>20</v>
      </c>
      <c r="F63" s="44"/>
      <c r="G63" s="35">
        <f t="shared" si="0"/>
        <v>0</v>
      </c>
      <c r="H63" s="16">
        <v>23</v>
      </c>
      <c r="I63" s="35">
        <f t="shared" si="5"/>
        <v>0</v>
      </c>
      <c r="J63" s="35">
        <f t="shared" si="6"/>
        <v>0</v>
      </c>
      <c r="K63" s="3"/>
      <c r="M63" s="9"/>
    </row>
    <row r="64" spans="1:13" s="8" customFormat="1" ht="22.5" x14ac:dyDescent="0.25">
      <c r="A64" s="4" t="s">
        <v>139</v>
      </c>
      <c r="B64" s="17" t="s">
        <v>45</v>
      </c>
      <c r="C64" s="18" t="s">
        <v>44</v>
      </c>
      <c r="D64" s="18" t="s">
        <v>16</v>
      </c>
      <c r="E64" s="18">
        <v>50</v>
      </c>
      <c r="F64" s="44"/>
      <c r="G64" s="35">
        <f t="shared" ref="G64:G97" si="8">SUM(E64*F64)</f>
        <v>0</v>
      </c>
      <c r="H64" s="16">
        <v>23</v>
      </c>
      <c r="I64" s="35">
        <f t="shared" si="5"/>
        <v>0</v>
      </c>
      <c r="J64" s="35">
        <f t="shared" si="6"/>
        <v>0</v>
      </c>
      <c r="K64" s="3"/>
      <c r="M64" s="9"/>
    </row>
    <row r="65" spans="1:13" s="8" customFormat="1" ht="22.5" x14ac:dyDescent="0.25">
      <c r="A65" s="4" t="s">
        <v>140</v>
      </c>
      <c r="B65" s="17" t="s">
        <v>73</v>
      </c>
      <c r="C65" s="18" t="s">
        <v>18</v>
      </c>
      <c r="D65" s="18" t="s">
        <v>16</v>
      </c>
      <c r="E65" s="18">
        <v>300</v>
      </c>
      <c r="F65" s="44"/>
      <c r="G65" s="35">
        <f t="shared" si="8"/>
        <v>0</v>
      </c>
      <c r="H65" s="16">
        <v>23</v>
      </c>
      <c r="I65" s="35">
        <f t="shared" si="5"/>
        <v>0</v>
      </c>
      <c r="J65" s="35">
        <f t="shared" si="6"/>
        <v>0</v>
      </c>
      <c r="K65" s="3"/>
      <c r="M65" s="9"/>
    </row>
    <row r="66" spans="1:13" s="8" customFormat="1" ht="33.75" x14ac:dyDescent="0.25">
      <c r="A66" s="4" t="s">
        <v>141</v>
      </c>
      <c r="B66" s="17" t="s">
        <v>35</v>
      </c>
      <c r="C66" s="18" t="s">
        <v>18</v>
      </c>
      <c r="D66" s="18" t="s">
        <v>16</v>
      </c>
      <c r="E66" s="18">
        <v>300</v>
      </c>
      <c r="F66" s="44"/>
      <c r="G66" s="35">
        <f t="shared" si="8"/>
        <v>0</v>
      </c>
      <c r="H66" s="16">
        <v>23</v>
      </c>
      <c r="I66" s="35">
        <f t="shared" si="5"/>
        <v>0</v>
      </c>
      <c r="J66" s="35">
        <f t="shared" si="6"/>
        <v>0</v>
      </c>
      <c r="K66" s="3"/>
      <c r="M66" s="9"/>
    </row>
    <row r="67" spans="1:13" s="8" customFormat="1" x14ac:dyDescent="0.25">
      <c r="A67" s="4" t="s">
        <v>142</v>
      </c>
      <c r="B67" s="17" t="s">
        <v>74</v>
      </c>
      <c r="C67" s="18" t="s">
        <v>10</v>
      </c>
      <c r="D67" s="18" t="s">
        <v>16</v>
      </c>
      <c r="E67" s="18">
        <v>10</v>
      </c>
      <c r="F67" s="44"/>
      <c r="G67" s="35">
        <f t="shared" si="8"/>
        <v>0</v>
      </c>
      <c r="H67" s="16">
        <v>23</v>
      </c>
      <c r="I67" s="35">
        <f t="shared" si="5"/>
        <v>0</v>
      </c>
      <c r="J67" s="35">
        <f t="shared" si="6"/>
        <v>0</v>
      </c>
      <c r="K67" s="3"/>
      <c r="M67" s="9"/>
    </row>
    <row r="68" spans="1:13" s="8" customFormat="1" ht="22.5" x14ac:dyDescent="0.25">
      <c r="A68" s="4" t="s">
        <v>143</v>
      </c>
      <c r="B68" s="17" t="s">
        <v>173</v>
      </c>
      <c r="C68" s="18" t="s">
        <v>10</v>
      </c>
      <c r="D68" s="18" t="s">
        <v>16</v>
      </c>
      <c r="E68" s="18">
        <v>10</v>
      </c>
      <c r="F68" s="44"/>
      <c r="G68" s="35">
        <f t="shared" si="8"/>
        <v>0</v>
      </c>
      <c r="H68" s="16">
        <v>23</v>
      </c>
      <c r="I68" s="35">
        <f t="shared" si="5"/>
        <v>0</v>
      </c>
      <c r="J68" s="35">
        <f t="shared" si="6"/>
        <v>0</v>
      </c>
      <c r="K68" s="3"/>
      <c r="M68" s="9"/>
    </row>
    <row r="69" spans="1:13" s="8" customFormat="1" ht="67.5" x14ac:dyDescent="0.25">
      <c r="A69" s="4" t="s">
        <v>144</v>
      </c>
      <c r="B69" s="17" t="s">
        <v>48</v>
      </c>
      <c r="C69" s="18" t="s">
        <v>19</v>
      </c>
      <c r="D69" s="18" t="s">
        <v>16</v>
      </c>
      <c r="E69" s="18">
        <v>15</v>
      </c>
      <c r="F69" s="44"/>
      <c r="G69" s="35">
        <f t="shared" si="7"/>
        <v>0</v>
      </c>
      <c r="H69" s="16">
        <v>23</v>
      </c>
      <c r="I69" s="35">
        <f t="shared" si="5"/>
        <v>0</v>
      </c>
      <c r="J69" s="35">
        <f t="shared" si="6"/>
        <v>0</v>
      </c>
      <c r="K69" s="3"/>
      <c r="M69" s="9"/>
    </row>
    <row r="70" spans="1:13" s="8" customFormat="1" ht="33.75" x14ac:dyDescent="0.25">
      <c r="A70" s="4" t="s">
        <v>145</v>
      </c>
      <c r="B70" s="17" t="s">
        <v>36</v>
      </c>
      <c r="C70" s="16" t="s">
        <v>20</v>
      </c>
      <c r="D70" s="18" t="s">
        <v>13</v>
      </c>
      <c r="E70" s="18">
        <v>1</v>
      </c>
      <c r="F70" s="44"/>
      <c r="G70" s="35">
        <f t="shared" si="8"/>
        <v>0</v>
      </c>
      <c r="H70" s="16">
        <v>23</v>
      </c>
      <c r="I70" s="35">
        <f t="shared" si="5"/>
        <v>0</v>
      </c>
      <c r="J70" s="35">
        <f t="shared" si="6"/>
        <v>0</v>
      </c>
      <c r="K70" s="3"/>
      <c r="M70" s="9"/>
    </row>
    <row r="71" spans="1:13" s="8" customFormat="1" ht="22.5" x14ac:dyDescent="0.25">
      <c r="A71" s="4" t="s">
        <v>146</v>
      </c>
      <c r="B71" s="17" t="s">
        <v>30</v>
      </c>
      <c r="C71" s="18" t="s">
        <v>10</v>
      </c>
      <c r="D71" s="18" t="s">
        <v>16</v>
      </c>
      <c r="E71" s="18">
        <v>40</v>
      </c>
      <c r="F71" s="44"/>
      <c r="G71" s="35">
        <f t="shared" si="8"/>
        <v>0</v>
      </c>
      <c r="H71" s="16">
        <v>23</v>
      </c>
      <c r="I71" s="35">
        <f t="shared" si="5"/>
        <v>0</v>
      </c>
      <c r="J71" s="35">
        <f t="shared" si="6"/>
        <v>0</v>
      </c>
      <c r="K71" s="3"/>
      <c r="M71" s="9"/>
    </row>
    <row r="72" spans="1:13" s="8" customFormat="1" ht="33.75" x14ac:dyDescent="0.25">
      <c r="A72" s="4" t="s">
        <v>147</v>
      </c>
      <c r="B72" s="15" t="s">
        <v>193</v>
      </c>
      <c r="C72" s="18" t="s">
        <v>169</v>
      </c>
      <c r="D72" s="18" t="s">
        <v>13</v>
      </c>
      <c r="E72" s="18">
        <v>80</v>
      </c>
      <c r="F72" s="44"/>
      <c r="G72" s="35">
        <f t="shared" si="8"/>
        <v>0</v>
      </c>
      <c r="H72" s="16">
        <v>23</v>
      </c>
      <c r="I72" s="35">
        <f t="shared" si="5"/>
        <v>0</v>
      </c>
      <c r="J72" s="35">
        <f t="shared" si="6"/>
        <v>0</v>
      </c>
      <c r="K72" s="3"/>
      <c r="M72" s="9"/>
    </row>
    <row r="73" spans="1:13" s="8" customFormat="1" ht="22.5" x14ac:dyDescent="0.25">
      <c r="A73" s="4" t="s">
        <v>148</v>
      </c>
      <c r="B73" s="17" t="s">
        <v>37</v>
      </c>
      <c r="C73" s="18" t="s">
        <v>21</v>
      </c>
      <c r="D73" s="18" t="s">
        <v>16</v>
      </c>
      <c r="E73" s="18">
        <v>30</v>
      </c>
      <c r="F73" s="44"/>
      <c r="G73" s="35">
        <f t="shared" si="8"/>
        <v>0</v>
      </c>
      <c r="H73" s="16">
        <v>23</v>
      </c>
      <c r="I73" s="35">
        <f t="shared" si="5"/>
        <v>0</v>
      </c>
      <c r="J73" s="35">
        <f t="shared" si="6"/>
        <v>0</v>
      </c>
      <c r="K73" s="3"/>
      <c r="M73" s="9"/>
    </row>
    <row r="74" spans="1:13" s="8" customFormat="1" ht="22.5" x14ac:dyDescent="0.25">
      <c r="A74" s="4" t="s">
        <v>149</v>
      </c>
      <c r="B74" s="17" t="s">
        <v>38</v>
      </c>
      <c r="C74" s="18" t="s">
        <v>21</v>
      </c>
      <c r="D74" s="18" t="s">
        <v>16</v>
      </c>
      <c r="E74" s="18">
        <v>30</v>
      </c>
      <c r="F74" s="44"/>
      <c r="G74" s="35">
        <f t="shared" si="8"/>
        <v>0</v>
      </c>
      <c r="H74" s="16">
        <v>23</v>
      </c>
      <c r="I74" s="35">
        <f t="shared" si="5"/>
        <v>0</v>
      </c>
      <c r="J74" s="35">
        <f t="shared" si="6"/>
        <v>0</v>
      </c>
      <c r="K74" s="3"/>
      <c r="M74" s="9"/>
    </row>
    <row r="75" spans="1:13" s="8" customFormat="1" ht="22.5" x14ac:dyDescent="0.25">
      <c r="A75" s="4" t="s">
        <v>150</v>
      </c>
      <c r="B75" s="17" t="s">
        <v>194</v>
      </c>
      <c r="C75" s="18" t="s">
        <v>21</v>
      </c>
      <c r="D75" s="18" t="s">
        <v>16</v>
      </c>
      <c r="E75" s="18">
        <v>170</v>
      </c>
      <c r="F75" s="44"/>
      <c r="G75" s="35">
        <f t="shared" si="8"/>
        <v>0</v>
      </c>
      <c r="H75" s="16">
        <v>23</v>
      </c>
      <c r="I75" s="35">
        <f t="shared" si="5"/>
        <v>0</v>
      </c>
      <c r="J75" s="35">
        <f t="shared" si="6"/>
        <v>0</v>
      </c>
      <c r="K75" s="3"/>
      <c r="M75" s="9"/>
    </row>
    <row r="76" spans="1:13" s="8" customFormat="1" ht="22.5" x14ac:dyDescent="0.25">
      <c r="A76" s="4" t="s">
        <v>151</v>
      </c>
      <c r="B76" s="17" t="s">
        <v>186</v>
      </c>
      <c r="C76" s="18" t="s">
        <v>21</v>
      </c>
      <c r="D76" s="18" t="s">
        <v>16</v>
      </c>
      <c r="E76" s="18">
        <v>50</v>
      </c>
      <c r="F76" s="44"/>
      <c r="G76" s="35">
        <f t="shared" si="7"/>
        <v>0</v>
      </c>
      <c r="H76" s="16">
        <v>23</v>
      </c>
      <c r="I76" s="35">
        <f t="shared" si="5"/>
        <v>0</v>
      </c>
      <c r="J76" s="35">
        <f t="shared" si="6"/>
        <v>0</v>
      </c>
      <c r="K76" s="3"/>
      <c r="M76" s="9"/>
    </row>
    <row r="77" spans="1:13" s="8" customFormat="1" x14ac:dyDescent="0.25">
      <c r="A77" s="4" t="s">
        <v>152</v>
      </c>
      <c r="B77" s="10" t="s">
        <v>61</v>
      </c>
      <c r="C77" s="20" t="s">
        <v>21</v>
      </c>
      <c r="D77" s="18" t="s">
        <v>16</v>
      </c>
      <c r="E77" s="20">
        <v>50</v>
      </c>
      <c r="F77" s="44"/>
      <c r="G77" s="35">
        <f t="shared" si="8"/>
        <v>0</v>
      </c>
      <c r="H77" s="16">
        <v>23</v>
      </c>
      <c r="I77" s="35">
        <f t="shared" si="5"/>
        <v>0</v>
      </c>
      <c r="J77" s="35">
        <f t="shared" si="6"/>
        <v>0</v>
      </c>
      <c r="K77" s="3"/>
      <c r="M77" s="9"/>
    </row>
    <row r="78" spans="1:13" s="8" customFormat="1" ht="22.5" x14ac:dyDescent="0.25">
      <c r="A78" s="4" t="s">
        <v>153</v>
      </c>
      <c r="B78" s="17" t="s">
        <v>75</v>
      </c>
      <c r="C78" s="18" t="s">
        <v>15</v>
      </c>
      <c r="D78" s="18" t="s">
        <v>16</v>
      </c>
      <c r="E78" s="18">
        <v>100</v>
      </c>
      <c r="F78" s="44"/>
      <c r="G78" s="35">
        <f t="shared" si="8"/>
        <v>0</v>
      </c>
      <c r="H78" s="16">
        <v>23</v>
      </c>
      <c r="I78" s="35">
        <f t="shared" si="5"/>
        <v>0</v>
      </c>
      <c r="J78" s="35">
        <f t="shared" si="6"/>
        <v>0</v>
      </c>
      <c r="K78" s="3"/>
      <c r="M78" s="9"/>
    </row>
    <row r="79" spans="1:13" s="8" customFormat="1" x14ac:dyDescent="0.25">
      <c r="A79" s="4" t="s">
        <v>180</v>
      </c>
      <c r="B79" s="17" t="s">
        <v>39</v>
      </c>
      <c r="C79" s="18" t="s">
        <v>15</v>
      </c>
      <c r="D79" s="18" t="s">
        <v>16</v>
      </c>
      <c r="E79" s="18">
        <v>100</v>
      </c>
      <c r="F79" s="44"/>
      <c r="G79" s="35">
        <f t="shared" si="8"/>
        <v>0</v>
      </c>
      <c r="H79" s="16">
        <v>23</v>
      </c>
      <c r="I79" s="35">
        <f t="shared" si="5"/>
        <v>0</v>
      </c>
      <c r="J79" s="35">
        <f t="shared" si="6"/>
        <v>0</v>
      </c>
      <c r="K79" s="3"/>
      <c r="M79" s="9"/>
    </row>
    <row r="80" spans="1:13" s="8" customFormat="1" ht="22.5" x14ac:dyDescent="0.25">
      <c r="A80" s="4" t="s">
        <v>154</v>
      </c>
      <c r="B80" s="10" t="s">
        <v>63</v>
      </c>
      <c r="C80" s="20" t="s">
        <v>15</v>
      </c>
      <c r="D80" s="18" t="s">
        <v>16</v>
      </c>
      <c r="E80" s="20">
        <v>20</v>
      </c>
      <c r="F80" s="44"/>
      <c r="G80" s="35">
        <f t="shared" si="8"/>
        <v>0</v>
      </c>
      <c r="H80" s="16">
        <v>23</v>
      </c>
      <c r="I80" s="35">
        <f t="shared" si="5"/>
        <v>0</v>
      </c>
      <c r="J80" s="35">
        <f t="shared" si="6"/>
        <v>0</v>
      </c>
      <c r="K80" s="3"/>
      <c r="M80" s="9"/>
    </row>
    <row r="81" spans="1:13" ht="22.5" x14ac:dyDescent="0.25">
      <c r="A81" s="4" t="s">
        <v>181</v>
      </c>
      <c r="B81" s="10" t="s">
        <v>62</v>
      </c>
      <c r="C81" s="20" t="s">
        <v>15</v>
      </c>
      <c r="D81" s="18" t="s">
        <v>16</v>
      </c>
      <c r="E81" s="20">
        <v>20</v>
      </c>
      <c r="F81" s="44"/>
      <c r="G81" s="35">
        <f t="shared" si="8"/>
        <v>0</v>
      </c>
      <c r="H81" s="16">
        <v>23</v>
      </c>
      <c r="I81" s="35">
        <f t="shared" si="5"/>
        <v>0</v>
      </c>
      <c r="J81" s="35">
        <f t="shared" si="6"/>
        <v>0</v>
      </c>
      <c r="K81" s="3"/>
    </row>
    <row r="82" spans="1:13" ht="22.5" x14ac:dyDescent="0.25">
      <c r="A82" s="4" t="s">
        <v>155</v>
      </c>
      <c r="B82" s="10" t="s">
        <v>64</v>
      </c>
      <c r="C82" s="20" t="s">
        <v>15</v>
      </c>
      <c r="D82" s="18" t="s">
        <v>16</v>
      </c>
      <c r="E82" s="20">
        <v>50</v>
      </c>
      <c r="F82" s="44"/>
      <c r="G82" s="35">
        <f t="shared" si="8"/>
        <v>0</v>
      </c>
      <c r="H82" s="16">
        <v>23</v>
      </c>
      <c r="I82" s="35">
        <f t="shared" si="5"/>
        <v>0</v>
      </c>
      <c r="J82" s="35">
        <f t="shared" si="6"/>
        <v>0</v>
      </c>
      <c r="K82" s="3"/>
    </row>
    <row r="83" spans="1:13" s="2" customFormat="1" ht="33.75" x14ac:dyDescent="0.25">
      <c r="A83" s="4" t="s">
        <v>156</v>
      </c>
      <c r="B83" s="17" t="s">
        <v>195</v>
      </c>
      <c r="C83" s="18" t="s">
        <v>19</v>
      </c>
      <c r="D83" s="18" t="s">
        <v>16</v>
      </c>
      <c r="E83" s="18">
        <v>100</v>
      </c>
      <c r="F83" s="44"/>
      <c r="G83" s="35">
        <f t="shared" si="7"/>
        <v>0</v>
      </c>
      <c r="H83" s="16">
        <v>23</v>
      </c>
      <c r="I83" s="35">
        <f t="shared" si="5"/>
        <v>0</v>
      </c>
      <c r="J83" s="35">
        <f t="shared" si="6"/>
        <v>0</v>
      </c>
      <c r="K83" s="3"/>
      <c r="L83" s="6"/>
      <c r="M83" s="7"/>
    </row>
    <row r="84" spans="1:13" ht="22.5" x14ac:dyDescent="0.25">
      <c r="A84" s="4" t="s">
        <v>157</v>
      </c>
      <c r="B84" s="17" t="s">
        <v>40</v>
      </c>
      <c r="C84" s="18" t="s">
        <v>19</v>
      </c>
      <c r="D84" s="18" t="s">
        <v>16</v>
      </c>
      <c r="E84" s="18">
        <v>100</v>
      </c>
      <c r="F84" s="44"/>
      <c r="G84" s="35">
        <f t="shared" si="8"/>
        <v>0</v>
      </c>
      <c r="H84" s="16">
        <v>23</v>
      </c>
      <c r="I84" s="35">
        <f t="shared" si="5"/>
        <v>0</v>
      </c>
      <c r="J84" s="35">
        <f t="shared" si="6"/>
        <v>0</v>
      </c>
      <c r="K84" s="3"/>
    </row>
    <row r="85" spans="1:13" ht="22.5" x14ac:dyDescent="0.25">
      <c r="A85" s="4" t="s">
        <v>158</v>
      </c>
      <c r="B85" s="17" t="s">
        <v>46</v>
      </c>
      <c r="C85" s="18" t="s">
        <v>19</v>
      </c>
      <c r="D85" s="18" t="s">
        <v>16</v>
      </c>
      <c r="E85" s="18">
        <v>100</v>
      </c>
      <c r="F85" s="44"/>
      <c r="G85" s="35">
        <f t="shared" si="8"/>
        <v>0</v>
      </c>
      <c r="H85" s="16">
        <v>23</v>
      </c>
      <c r="I85" s="35">
        <f t="shared" si="5"/>
        <v>0</v>
      </c>
      <c r="J85" s="35">
        <f t="shared" si="6"/>
        <v>0</v>
      </c>
      <c r="K85" s="3"/>
    </row>
    <row r="86" spans="1:13" ht="23.25" x14ac:dyDescent="0.25">
      <c r="A86" s="4" t="s">
        <v>159</v>
      </c>
      <c r="B86" s="24" t="s">
        <v>170</v>
      </c>
      <c r="C86" s="18" t="s">
        <v>19</v>
      </c>
      <c r="D86" s="18" t="s">
        <v>16</v>
      </c>
      <c r="E86" s="16">
        <v>100</v>
      </c>
      <c r="F86" s="44"/>
      <c r="G86" s="35">
        <f t="shared" si="8"/>
        <v>0</v>
      </c>
      <c r="H86" s="16">
        <v>23</v>
      </c>
      <c r="I86" s="35">
        <f t="shared" si="5"/>
        <v>0</v>
      </c>
      <c r="J86" s="35">
        <f t="shared" si="6"/>
        <v>0</v>
      </c>
      <c r="K86" s="3"/>
    </row>
    <row r="87" spans="1:13" ht="23.25" x14ac:dyDescent="0.25">
      <c r="A87" s="4" t="s">
        <v>160</v>
      </c>
      <c r="B87" s="24" t="s">
        <v>171</v>
      </c>
      <c r="C87" s="18" t="s">
        <v>19</v>
      </c>
      <c r="D87" s="18" t="s">
        <v>16</v>
      </c>
      <c r="E87" s="16">
        <v>100</v>
      </c>
      <c r="F87" s="44"/>
      <c r="G87" s="35">
        <f t="shared" si="8"/>
        <v>0</v>
      </c>
      <c r="H87" s="16">
        <v>23</v>
      </c>
      <c r="I87" s="35">
        <f t="shared" si="5"/>
        <v>0</v>
      </c>
      <c r="J87" s="35">
        <f t="shared" si="6"/>
        <v>0</v>
      </c>
      <c r="K87" s="3"/>
    </row>
    <row r="88" spans="1:13" ht="23.25" x14ac:dyDescent="0.25">
      <c r="A88" s="4" t="s">
        <v>161</v>
      </c>
      <c r="B88" s="24" t="s">
        <v>175</v>
      </c>
      <c r="C88" s="18" t="s">
        <v>19</v>
      </c>
      <c r="D88" s="18" t="s">
        <v>16</v>
      </c>
      <c r="E88" s="21">
        <v>100</v>
      </c>
      <c r="F88" s="44"/>
      <c r="G88" s="35">
        <f t="shared" si="8"/>
        <v>0</v>
      </c>
      <c r="H88" s="16">
        <v>23</v>
      </c>
      <c r="I88" s="35">
        <f t="shared" si="5"/>
        <v>0</v>
      </c>
      <c r="J88" s="35">
        <f t="shared" si="6"/>
        <v>0</v>
      </c>
      <c r="K88" s="3"/>
    </row>
    <row r="89" spans="1:13" ht="34.5" x14ac:dyDescent="0.25">
      <c r="A89" s="4" t="s">
        <v>162</v>
      </c>
      <c r="B89" s="28" t="s">
        <v>208</v>
      </c>
      <c r="C89" s="27" t="s">
        <v>204</v>
      </c>
      <c r="D89" s="27" t="s">
        <v>202</v>
      </c>
      <c r="E89" s="27">
        <v>10</v>
      </c>
      <c r="F89" s="41"/>
      <c r="G89" s="35">
        <f t="shared" si="8"/>
        <v>0</v>
      </c>
      <c r="H89" s="27">
        <v>23</v>
      </c>
      <c r="I89" s="35">
        <f t="shared" si="5"/>
        <v>0</v>
      </c>
      <c r="J89" s="35">
        <f t="shared" si="6"/>
        <v>0</v>
      </c>
      <c r="K89" s="3"/>
    </row>
    <row r="90" spans="1:13" s="8" customFormat="1" ht="22.5" x14ac:dyDescent="0.25">
      <c r="A90" s="4" t="s">
        <v>163</v>
      </c>
      <c r="B90" s="17" t="s">
        <v>43</v>
      </c>
      <c r="C90" s="18" t="s">
        <v>22</v>
      </c>
      <c r="D90" s="18" t="s">
        <v>16</v>
      </c>
      <c r="E90" s="18">
        <v>30</v>
      </c>
      <c r="F90" s="44"/>
      <c r="G90" s="35">
        <f t="shared" si="7"/>
        <v>0</v>
      </c>
      <c r="H90" s="16">
        <v>23</v>
      </c>
      <c r="I90" s="35">
        <f t="shared" si="5"/>
        <v>0</v>
      </c>
      <c r="J90" s="35">
        <f t="shared" si="6"/>
        <v>0</v>
      </c>
      <c r="K90" s="3"/>
      <c r="M90" s="9"/>
    </row>
    <row r="91" spans="1:13" s="8" customFormat="1" ht="22.5" x14ac:dyDescent="0.25">
      <c r="A91" s="4" t="s">
        <v>164</v>
      </c>
      <c r="B91" s="17" t="s">
        <v>32</v>
      </c>
      <c r="C91" s="18" t="s">
        <v>22</v>
      </c>
      <c r="D91" s="18" t="s">
        <v>16</v>
      </c>
      <c r="E91" s="18">
        <v>50</v>
      </c>
      <c r="F91" s="44"/>
      <c r="G91" s="35">
        <f t="shared" si="8"/>
        <v>0</v>
      </c>
      <c r="H91" s="16">
        <v>23</v>
      </c>
      <c r="I91" s="35">
        <f t="shared" si="5"/>
        <v>0</v>
      </c>
      <c r="J91" s="35">
        <f t="shared" si="6"/>
        <v>0</v>
      </c>
      <c r="K91" s="3"/>
      <c r="M91" s="9"/>
    </row>
    <row r="92" spans="1:13" s="8" customFormat="1" x14ac:dyDescent="0.25">
      <c r="A92" s="4" t="s">
        <v>199</v>
      </c>
      <c r="B92" s="17" t="s">
        <v>29</v>
      </c>
      <c r="C92" s="18" t="s">
        <v>23</v>
      </c>
      <c r="D92" s="18" t="s">
        <v>16</v>
      </c>
      <c r="E92" s="18">
        <v>20</v>
      </c>
      <c r="F92" s="44"/>
      <c r="G92" s="35">
        <f t="shared" si="8"/>
        <v>0</v>
      </c>
      <c r="H92" s="16">
        <v>23</v>
      </c>
      <c r="I92" s="35">
        <f t="shared" si="5"/>
        <v>0</v>
      </c>
      <c r="J92" s="35">
        <f t="shared" si="6"/>
        <v>0</v>
      </c>
      <c r="K92" s="3"/>
      <c r="M92" s="9"/>
    </row>
    <row r="93" spans="1:13" s="8" customFormat="1" ht="22.5" x14ac:dyDescent="0.25">
      <c r="A93" s="4" t="s">
        <v>200</v>
      </c>
      <c r="B93" s="17" t="s">
        <v>197</v>
      </c>
      <c r="C93" s="18" t="s">
        <v>198</v>
      </c>
      <c r="D93" s="18" t="s">
        <v>16</v>
      </c>
      <c r="E93" s="18">
        <v>10</v>
      </c>
      <c r="F93" s="44"/>
      <c r="G93" s="35">
        <f t="shared" si="8"/>
        <v>0</v>
      </c>
      <c r="H93" s="16">
        <v>23</v>
      </c>
      <c r="I93" s="35">
        <f t="shared" si="5"/>
        <v>0</v>
      </c>
      <c r="J93" s="35">
        <f t="shared" si="6"/>
        <v>0</v>
      </c>
      <c r="K93" s="3"/>
      <c r="M93" s="9"/>
    </row>
    <row r="94" spans="1:13" s="8" customFormat="1" ht="22.5" x14ac:dyDescent="0.25">
      <c r="A94" s="4" t="s">
        <v>210</v>
      </c>
      <c r="B94" s="25" t="s">
        <v>201</v>
      </c>
      <c r="C94" s="26" t="s">
        <v>18</v>
      </c>
      <c r="D94" s="27" t="s">
        <v>16</v>
      </c>
      <c r="E94" s="27">
        <v>5</v>
      </c>
      <c r="F94" s="46"/>
      <c r="G94" s="35">
        <f t="shared" si="8"/>
        <v>0</v>
      </c>
      <c r="H94" s="26">
        <v>23</v>
      </c>
      <c r="I94" s="35">
        <f t="shared" si="5"/>
        <v>0</v>
      </c>
      <c r="J94" s="35">
        <f t="shared" si="6"/>
        <v>0</v>
      </c>
      <c r="K94" s="3"/>
      <c r="M94" s="9"/>
    </row>
    <row r="95" spans="1:13" s="8" customFormat="1" ht="22.5" x14ac:dyDescent="0.25">
      <c r="A95" s="4" t="s">
        <v>211</v>
      </c>
      <c r="B95" s="52" t="s">
        <v>215</v>
      </c>
      <c r="C95" s="19" t="s">
        <v>10</v>
      </c>
      <c r="D95" s="53" t="s">
        <v>13</v>
      </c>
      <c r="E95" s="53">
        <v>5</v>
      </c>
      <c r="F95" s="54"/>
      <c r="G95" s="35">
        <f t="shared" si="8"/>
        <v>0</v>
      </c>
      <c r="H95" s="26">
        <v>23</v>
      </c>
      <c r="I95" s="35">
        <f t="shared" si="5"/>
        <v>0</v>
      </c>
      <c r="J95" s="35">
        <f t="shared" si="6"/>
        <v>0</v>
      </c>
      <c r="K95" s="55"/>
      <c r="M95" s="9"/>
    </row>
    <row r="96" spans="1:13" s="8" customFormat="1" ht="22.5" x14ac:dyDescent="0.25">
      <c r="A96" s="4" t="s">
        <v>212</v>
      </c>
      <c r="B96" s="52" t="s">
        <v>216</v>
      </c>
      <c r="C96" s="18" t="s">
        <v>21</v>
      </c>
      <c r="D96" s="53" t="s">
        <v>202</v>
      </c>
      <c r="E96" s="53">
        <v>10</v>
      </c>
      <c r="F96" s="54"/>
      <c r="G96" s="35">
        <f t="shared" si="8"/>
        <v>0</v>
      </c>
      <c r="H96" s="26">
        <v>23</v>
      </c>
      <c r="I96" s="35">
        <f t="shared" si="5"/>
        <v>0</v>
      </c>
      <c r="J96" s="35">
        <f t="shared" si="6"/>
        <v>0</v>
      </c>
      <c r="K96" s="55"/>
      <c r="M96" s="9"/>
    </row>
    <row r="97" spans="1:13" s="8" customFormat="1" x14ac:dyDescent="0.25">
      <c r="A97" s="4" t="s">
        <v>213</v>
      </c>
      <c r="B97" s="52" t="s">
        <v>214</v>
      </c>
      <c r="C97" s="53"/>
      <c r="D97" s="53" t="s">
        <v>202</v>
      </c>
      <c r="E97" s="53">
        <v>10</v>
      </c>
      <c r="F97" s="54"/>
      <c r="G97" s="35">
        <f t="shared" si="8"/>
        <v>0</v>
      </c>
      <c r="H97" s="26">
        <v>23</v>
      </c>
      <c r="I97" s="35">
        <f t="shared" si="5"/>
        <v>0</v>
      </c>
      <c r="J97" s="35">
        <f t="shared" si="6"/>
        <v>0</v>
      </c>
      <c r="K97" s="55"/>
      <c r="M97" s="9"/>
    </row>
    <row r="98" spans="1:13" ht="15.75" thickBot="1" x14ac:dyDescent="0.3">
      <c r="A98" s="12"/>
      <c r="B98" s="29"/>
      <c r="C98" s="32"/>
      <c r="D98" s="32"/>
      <c r="E98" s="32"/>
      <c r="F98" s="47"/>
      <c r="G98" s="13">
        <f>SUM(G3:G97)</f>
        <v>0</v>
      </c>
      <c r="H98" s="14" t="s">
        <v>24</v>
      </c>
      <c r="I98" s="13">
        <f>SUM(I3:I97)</f>
        <v>0</v>
      </c>
      <c r="J98" s="13">
        <f>SUM(J3:J97)</f>
        <v>0</v>
      </c>
      <c r="K98" s="42"/>
    </row>
    <row r="99" spans="1:13" ht="23.25" customHeight="1" thickBot="1" x14ac:dyDescent="0.3">
      <c r="A99" s="56" t="s">
        <v>182</v>
      </c>
      <c r="B99" s="57"/>
      <c r="C99" s="57"/>
      <c r="D99" s="57"/>
      <c r="E99" s="57"/>
      <c r="F99" s="57"/>
      <c r="G99" s="57"/>
      <c r="H99" s="57"/>
      <c r="I99" s="57"/>
      <c r="J99" s="57"/>
      <c r="K99" s="58"/>
    </row>
    <row r="100" spans="1:13" x14ac:dyDescent="0.25">
      <c r="B100" s="30"/>
      <c r="C100" s="33"/>
      <c r="D100" s="33"/>
      <c r="E100" s="33"/>
      <c r="F100" s="48"/>
      <c r="G100" s="36"/>
      <c r="I100" s="36"/>
    </row>
    <row r="101" spans="1:13" ht="15" customHeight="1" x14ac:dyDescent="0.25">
      <c r="A101" s="59" t="s">
        <v>196</v>
      </c>
      <c r="B101" s="59"/>
      <c r="C101" s="59"/>
      <c r="D101" s="59"/>
      <c r="E101" s="59"/>
      <c r="F101" s="60" t="s">
        <v>49</v>
      </c>
      <c r="G101" s="60"/>
      <c r="H101" s="60"/>
      <c r="I101" s="60"/>
      <c r="J101" s="60"/>
      <c r="K101" s="60"/>
    </row>
    <row r="104" spans="1:13" x14ac:dyDescent="0.25">
      <c r="H104" s="38"/>
    </row>
  </sheetData>
  <sortState xmlns:xlrd2="http://schemas.microsoft.com/office/spreadsheetml/2017/richdata2" ref="A2:K98">
    <sortCondition ref="B92:B98"/>
  </sortState>
  <mergeCells count="3">
    <mergeCell ref="A99:K99"/>
    <mergeCell ref="A101:E101"/>
    <mergeCell ref="F101:K101"/>
  </mergeCells>
  <phoneticPr fontId="10" type="noConversion"/>
  <pageMargins left="0.7" right="0.7" top="0.75" bottom="0.6" header="0.3" footer="0.3"/>
  <pageSetup paperSize="9" orientation="landscape" r:id="rId1"/>
  <headerFooter>
    <oddHeader xml:space="preserve">&amp;L&amp;"Arial,Kursywa""Dostawa naczyń, sztućców i artykułów
jednorazowego użytku"&amp;C&amp;"Arial,Pogrubiony"SZCZEGÓŁOWY OPIS PRZEDMIOTU ZAMÓWIENIA&amp;R&amp;"Arial,Kursywa"Załącznik nr 1 do Zapytania Ofertowego
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JEDNORAZÓWKI</vt:lpstr>
    </vt:vector>
  </TitlesOfParts>
  <Company>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Giza-Stasiak Sylwia</cp:lastModifiedBy>
  <cp:lastPrinted>2021-10-11T11:58:40Z</cp:lastPrinted>
  <dcterms:created xsi:type="dcterms:W3CDTF">2016-01-04T08:03:50Z</dcterms:created>
  <dcterms:modified xsi:type="dcterms:W3CDTF">2021-10-12T05:29:17Z</dcterms:modified>
</cp:coreProperties>
</file>