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773" activeTab="0"/>
  </bookViews>
  <sheets>
    <sheet name="Zadanie Nr 2" sheetId="1" r:id="rId1"/>
  </sheets>
  <definedNames>
    <definedName name="_xlnm.Print_Area" localSheetId="0">'Zadanie Nr 2'!$A$1:$L$10</definedName>
    <definedName name="_xlnm.Print_Titles" localSheetId="0">'Zadanie Nr 2'!$1:$2</definedName>
  </definedNames>
  <calcPr fullCalcOnLoad="1" fullPrecision="0"/>
</workbook>
</file>

<file path=xl/sharedStrings.xml><?xml version="1.0" encoding="utf-8"?>
<sst xmlns="http://schemas.openxmlformats.org/spreadsheetml/2006/main" count="42" uniqueCount="32">
  <si>
    <t>J.m.</t>
  </si>
  <si>
    <t>Ilość</t>
  </si>
  <si>
    <t xml:space="preserve">Cena jedn.
zł </t>
  </si>
  <si>
    <t>Stawka
VAT
%</t>
  </si>
  <si>
    <t>Lp.</t>
  </si>
  <si>
    <t>Razem:</t>
  </si>
  <si>
    <t>X</t>
  </si>
  <si>
    <t>9-cio cyfrowy
kod numeryczny Wspólnego Słownika Zamówień (CPV)</t>
  </si>
  <si>
    <t>Wartość netto
(kol. 5 x kol. 6)
zł</t>
  </si>
  <si>
    <t>Wartość VAT
(kol. 7 x kol. 8)
zł</t>
  </si>
  <si>
    <t>Wartość brutto
(kol. 7 + kol. 9)
zł</t>
  </si>
  <si>
    <t>szt.</t>
  </si>
  <si>
    <t>1.</t>
  </si>
  <si>
    <t>30211200-3</t>
  </si>
  <si>
    <t>2.</t>
  </si>
  <si>
    <t>3.</t>
  </si>
  <si>
    <t>4.</t>
  </si>
  <si>
    <t>5.</t>
  </si>
  <si>
    <t>6.</t>
  </si>
  <si>
    <t>7.</t>
  </si>
  <si>
    <t>48820000-2</t>
  </si>
  <si>
    <t>30231300-0</t>
  </si>
  <si>
    <t xml:space="preserve">Opis przedmiotu zamówienia określony zgodnie 
z art. 29 i 30 ustawy Prawo zamówień publicznych </t>
  </si>
  <si>
    <r>
      <t xml:space="preserve">Nazwa producenta i oznaczenie produktu oferowanego
</t>
    </r>
    <r>
      <rPr>
        <b/>
        <sz val="7"/>
        <color indexed="10"/>
        <rFont val="Arial CE"/>
        <family val="0"/>
      </rPr>
      <t>WYPEŁNIĆ OBOWIĄZKOWO</t>
    </r>
  </si>
  <si>
    <t>UWAGI</t>
  </si>
  <si>
    <r>
      <t xml:space="preserve">Ukompletowanie do poz. 4
</t>
    </r>
    <r>
      <rPr>
        <sz val="8"/>
        <rFont val="Arial CE"/>
        <family val="0"/>
      </rPr>
      <t>zasilacz; dedykowana przez producenta klawiatura przewodowa + mysz bezprzewodowa szyfrowana przynajmniej AES 128: (Microsoft Wireless Desktop 900); przejściówka do laptop: Silver Monkey Adapter USB-C - HDMI, VGA; stacja dokująca (Dell Docking Solution WD15) posiadająca  złącza: VGA, HDMI, mini-DisplayPort, 3 x USB 3.0, 2 x USB 2.0, RJ-45, wyjście słuchawkowe, wejście mikrofonowe, złącze zasilania, slot na linkę zabezpieczającą, zasilacz, przewód optyczny HDMI</t>
    </r>
    <r>
      <rPr>
        <b/>
        <sz val="8"/>
        <rFont val="Arial CE"/>
        <family val="0"/>
      </rPr>
      <t xml:space="preserve"> 
https://www.kuzniewski.pl/p32489,dell-docking-solution-wd15-180w-usb-type-c-452-bccw-stacja-dokujaca.html 
</t>
    </r>
    <r>
      <rPr>
        <sz val="8"/>
        <rFont val="Arial CE"/>
        <family val="0"/>
      </rPr>
      <t>MOUHOU standard 2.1 kabel Ultra-HD (UHD) 8K @ 120Hz 0,5m</t>
    </r>
    <r>
      <rPr>
        <b/>
        <sz val="8"/>
        <rFont val="Arial CE"/>
        <family val="0"/>
      </rPr>
      <t xml:space="preserve">
https://www.amazon.ae/MOSHOU-48Gbps-HDCP2-2-Compatible-Samsung/dp/B07SC827GG</t>
    </r>
  </si>
  <si>
    <r>
      <t xml:space="preserve">Komputer Desktop typ XPS 8930  w konfiguracji
</t>
    </r>
    <r>
      <rPr>
        <sz val="8"/>
        <rFont val="Arial CE"/>
        <family val="0"/>
      </rPr>
      <t>Procesor: i9 9900; system: Windows 10 Pro; karta graficzna: NVIDIA GeForce RTX 2060; RAM: 32 GB DDR4 (2666 MHZ) z możliwością rozszerzenia do 64GB; pamięć masowa: 1 TB M.2 PCIe NVMe SSD + 1TB 7200 RPM 3.5” SATA HDD; czytnik płyt CD/DVD; porty:  2x USB 3.1 Type-C Port, 6x USB 3.1 Gen 1 Ports, 1 x USB 3.1 Gen 2 port, 2 x USB 2.0, SD card slot, Audio ports: 5.1 channel (3 jack), Mic-in, headphone jack, Video: HDMI, DisplayPort, video karta graficzna: 1x DisplayPort 1.4, 1x HDMI 2.0b, 1x DVI-D; sieć: 1 x Gigabit Ethernet, 1 x dodatkowa karta sieciowa Thunderbolt 3 PCIe, Killer™ Wi-Fi 6 AX1650, 2 x 2, Bluetooth 5.0; dedykowana przez producenta klawiatura przewodowa + mysz bezprzewodowa</t>
    </r>
    <r>
      <rPr>
        <b/>
        <sz val="8"/>
        <rFont val="Arial CE"/>
        <family val="0"/>
      </rPr>
      <t xml:space="preserve">
(https://www.dell.com/en-us/shop/dell-desktop-computers/xps-desktop/spd/xps-8930-desktop/xdvmstcs004s?view=configurations&amp;configurationid=6604cd9b-8a1f-43eb-8145-0a1a88997b8d)</t>
    </r>
  </si>
  <si>
    <r>
      <t xml:space="preserve">Komputer Desktop typ XPS 8930  w konfiguracji
</t>
    </r>
    <r>
      <rPr>
        <sz val="8"/>
        <rFont val="Arial CE"/>
        <family val="0"/>
      </rPr>
      <t xml:space="preserve">Procesor: i7 9700; system: Windows 10 Pro; NVIDIA GeForce RTX 2060; 32 GB DDR4 (2666 MHZ) z możliwością rozszerzenia do 64GB; pamięć masowa: 1 TB M.2 PCIe NVMe SSD + 1TB 7200 RPM 3.5” SATA HDD; czytnik płyt CD/DVD; porty: 2x USB 3.1 Type-C Port, 6x USB 3.1 Gen 1 Ports, 1 x USB 3.1 Gen 2 port, 2 x USB 2.0 ports, SD card slot, Audio ports: 5.1 channel (3 jack), Mic-in, headphone jack, Video: HDMI, DisplayPort, Video karta graficzna: 1x DisplayPort 1.4, 1x HDMI 2.0b, 1x DVI-D; sieć: 1 x Gigabit Ethernet, Killer™ Wi-Fi 6 AX1650, 2 x 2, Bluetooth 5.0; dedykowana przez producenta klawiatura przewodowa + mysz bezprzewodowa </t>
    </r>
    <r>
      <rPr>
        <b/>
        <sz val="8"/>
        <rFont val="Arial CE"/>
        <family val="0"/>
      </rPr>
      <t xml:space="preserve">
(https://www.dell.com/en-us/shop/dell-desktop-computers/xps-desktop/spd/xps-8930-se-desktop/xdvmstcs051s?configurationid=355a1a1d-e923-4a95-952e-c10a5bcf25f3)</t>
    </r>
  </si>
  <si>
    <r>
      <t xml:space="preserve">Komputer Desktop typ Alienware Aurora R9 w konfiguracji:
</t>
    </r>
    <r>
      <rPr>
        <sz val="8"/>
        <rFont val="Arial CE"/>
        <family val="0"/>
      </rPr>
      <t xml:space="preserve">Procesor: i9 9900; system: Windows 10 Pro; NVIDIA GeForce RTX 2080 Ti OC; 32 GB dwukanałowej pamięci DDR4 HyperX™ FURY XMP 2933 MHz; pamięć masowa: 1 TB M.2 PCIe NVMe SSD + 1TB 7200 RPM 3.5” SATA HDD; obudowa w wersji Dark Side of the Moon z wydajnym chłodzeniem procesora cieczą i zasilaczem 850 W; porty: 3 x USB 3.1 Type-A Gen 1 z obsługą technologii PowerShare, 1 x USB 3.1 Type-C™ Gen 1 z obsługą technologii PowerShare, 1 x USB 3.1 Type-C™ Gen 2 z obsługą technologii PowerShare (do 15 W), 3 x USB 3.1 Type-A Gen 1, 1 x USB 3.1 Type-A Gen 2, 5 x USB 2.0 Type-A; audio: 1 x gniazdo słuchawkowe/wyjście liniowe, 1 x gniazdo mikrofonowe/wejście liniowe, 1 x wyjście cyfrowe SPDIF (koncentryczne), 1 x wyjście cyfrowe SPDIF (TOSLINK), wyjście głośników bocznych dźwięku przestrzennego, tylne wyjście przestrzennego głośnika centralnego/wyjście subwoofera, wejście liniowe, Video: 1 pełnowymiarowe wyjście DisplayPort 1.2, Video karta graficzna: 1 x HDMI, 3 x DisplayPort, 1 x USB-C; sieć: RJ-45 karta Killer E2500 Gigabit Ethernet, bezprzewodowa karta sieciowa Dell 802.11ac 2×2, Wi-Fi i moduł Bluetooth 4.1; klawiatura multimedialna KB216AW; mysz optyczna MS116AW 
</t>
    </r>
    <r>
      <rPr>
        <b/>
        <sz val="8"/>
        <rFont val="Arial CE"/>
        <family val="0"/>
      </rPr>
      <t>https://www.dell.com/pl-pl/shop/gaming-and-games/alienware-aurora/spd/alienware-aurora-r9-desktop/d00awr905?configurationid=b7ecd0d6-3d40-41b4-956e-352396708a1a)</t>
    </r>
  </si>
  <si>
    <r>
      <t xml:space="preserve">Komputer przenośny typu Dell Latitude 5401, symbol indeksowy producenta N010L540114EGF6 
</t>
    </r>
    <r>
      <rPr>
        <sz val="8"/>
        <rFont val="Arial CE"/>
        <family val="0"/>
      </rPr>
      <t>Procesor: Intel Core i7 9850H, 6 rdzeni procesora, 12288 KB pamięci cache, częstotliwość turbo procesora 4600 [MHz]; oprogramowanie: Windows 10 Pro; pamięć Ram: 32 GB DDR4, taktowanie pamięci 2666 [MHz], dwa banki pamięci, pamięć masowa:: SSD M.2 1 TB PCIe NVMe, karta graficzna: dedykowana karta graficzna nVidia GeForce MX150, 2048 [MB]; ekran: przekątna ekranu 14,0 cali, rozdzielczość 1920 x 1080 Full HD, matowa matryca; bateria: Li-Ion, o czasie pracy 360 min, trzy komorowa; akcesoria: touchpad + trackpoint, klawiatura podświetlana, obsługa karty pamięci microSD, dwa głośniki, wbudowany,  mikrofon, wbudowana kamera 1,0 MPix, wejście mikrofonowe, wyjście słuchawkowe; komunikacja: WLAN ac/a/b/g/n; Bluetooth, możliwość zamontowania modemu 3G lub LTE, karta sieciowa 10/100/1000 (port RJ-45 - LAN); złącza: 4 porty USB ( w tym USB 3.1 Gen 1, USB Type-C 3.1 Gen 2 z Display Port, Power Delivery oraz Thunderbolt 3, USB 3.1 Gen z obsługą funkcji PowerShare), 1 HDMI; bezpieczeństwo: czytnik  linii papilarnych, wzmocniona konstrukcja, układ szyfrowania TMP, czytnik Smart Card; wymiary: wysokość 21 [mm], waga 1,52 [kg]</t>
    </r>
    <r>
      <rPr>
        <b/>
        <sz val="8"/>
        <rFont val="Arial CE"/>
        <family val="0"/>
      </rPr>
      <t xml:space="preserve">
https://www.kuzniewski.pl/p59707,dell-latitude-5401-n010l540114egf6-intel-core-i7-9850h-14-0-full-hd-32-gb-512-gb-ssd-nvidia-geforce-mx150-windows-10-pro-pakiet-uslug-i-wysylka-w-cenie.html</t>
    </r>
  </si>
  <si>
    <r>
      <t xml:space="preserve">Komputer przenośny typu Dell Inspiron G7 i7-9750H, symbol indeksowy producenta: Inspiron0810V-480SSD M.2 PCie
</t>
    </r>
    <r>
      <rPr>
        <sz val="8"/>
        <rFont val="Arial CE"/>
        <family val="0"/>
      </rPr>
      <t>Procesor:  Intel Core i7-9750H (6 rdzeni, od 2.60 GHz do 4.50 GHz, 12 MB cache); pamięć RAM: 32 GB;  dysk SSD M.2 PCIe 480 GB + dysk HDD SATA 5400 obr. 1 TB; ekran o przekątnej 17.3”; rozdzielczość: 1920 x 1080 (FullHD); karta graficzna: Intel UHD Graphics 630, NVIDIA GeForce RTX2060  6GB RAM; system operacyjny: Windows 10 Home PL</t>
    </r>
    <r>
      <rPr>
        <b/>
        <sz val="8"/>
        <rFont val="Arial CE"/>
        <family val="0"/>
      </rPr>
      <t xml:space="preserve">
https://www.x-kom.pl/p/503018-notebook-laptop-173-dell-inspiron-g7-i7-9750h-32gb-4801tb-win10-rtx2060.html</t>
    </r>
  </si>
  <si>
    <r>
      <t xml:space="preserve">Monitor ASUS 43" ROG STRIX XG438Q, kod producenta: XG438Q
</t>
    </r>
    <r>
      <rPr>
        <sz val="8"/>
        <rFont val="Arial CE"/>
        <family val="0"/>
      </rPr>
      <t xml:space="preserve">przekątna: 43 cali, format obrazu: 16:9; rozdzielczość nominalna: 3840 x 2160 (4K Ultra HD) piksele; typ matrycy: matowa; rodzaj matrycy: VA; częstotliwość odświeżania: 120 Hz.;  HDR; obszar aktywny: 941 x 529 mm.; głośniki; obsługiwane technologie: FreeSync 2; redukcja migotania; filtr światła niebieskiego; porty wejścia/wyjścia: 3 x HDMI, 2 x USB 3.0, 1 x wejście audio, 1 x DisplayPort, 1 x wyjście audio; kontrast: 4000:1; jasność: 450 cd/m2; wielkość plamki: 0.245 mm; czas reakcji plamki: 4 ms; kąt widzenia pion/ poziom: 178/178 st.; ilość wyświetlanych kolorów: 1070 mln; waga: 15.3 kg; regulacja pochyłu; zgodność z technologią HDCP; </t>
    </r>
    <r>
      <rPr>
        <b/>
        <sz val="8"/>
        <rFont val="Arial CE"/>
        <family val="0"/>
      </rPr>
      <t xml:space="preserve">
https://www.asus.com/pl/Monitors/ROG-Strix-XG438Q/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</si>
</sst>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;[Red]#,##0.00"/>
  </numFmts>
  <fonts count="55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b/>
      <i/>
      <sz val="8"/>
      <name val="Arial CE"/>
      <family val="2"/>
    </font>
    <font>
      <sz val="6"/>
      <name val="Arial CE"/>
      <family val="2"/>
    </font>
    <font>
      <sz val="8"/>
      <name val="Arial"/>
      <family val="2"/>
    </font>
    <font>
      <sz val="6"/>
      <name val="Arial"/>
      <family val="2"/>
    </font>
    <font>
      <sz val="7"/>
      <name val="Arial CE"/>
      <family val="2"/>
    </font>
    <font>
      <b/>
      <sz val="7"/>
      <color indexed="10"/>
      <name val="Arial CE"/>
      <family val="0"/>
    </font>
    <font>
      <b/>
      <sz val="8"/>
      <color indexed="10"/>
      <name val="Arial"/>
      <family val="2"/>
    </font>
    <font>
      <b/>
      <i/>
      <sz val="10"/>
      <name val="Arial"/>
      <family val="2"/>
    </font>
    <font>
      <b/>
      <sz val="8"/>
      <name val="Arial CE"/>
      <family val="0"/>
    </font>
    <font>
      <sz val="8"/>
      <color indexed="8"/>
      <name val="Arial CE"/>
      <family val="0"/>
    </font>
    <font>
      <sz val="8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rgb="FFFF0000"/>
      <name val="Arial"/>
      <family val="2"/>
    </font>
    <font>
      <sz val="8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5" fillId="0" borderId="0">
      <alignment/>
      <protection/>
    </xf>
    <xf numFmtId="0" fontId="3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54" fillId="33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left" vertical="center" wrapText="1"/>
    </xf>
    <xf numFmtId="164" fontId="2" fillId="33" borderId="12" xfId="0" applyNumberFormat="1" applyFont="1" applyFill="1" applyBorder="1" applyAlignment="1">
      <alignment horizontal="right" vertical="center"/>
    </xf>
    <xf numFmtId="4" fontId="10" fillId="33" borderId="12" xfId="0" applyNumberFormat="1" applyFont="1" applyFill="1" applyBorder="1" applyAlignment="1" applyProtection="1">
      <alignment horizontal="right" vertical="center"/>
      <protection/>
    </xf>
    <xf numFmtId="0" fontId="8" fillId="0" borderId="14" xfId="0" applyFont="1" applyBorder="1" applyAlignment="1">
      <alignment horizontal="center"/>
    </xf>
    <xf numFmtId="0" fontId="2" fillId="33" borderId="15" xfId="0" applyNumberFormat="1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164" fontId="2" fillId="33" borderId="16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4" fontId="10" fillId="33" borderId="16" xfId="0" applyNumberFormat="1" applyFont="1" applyFill="1" applyBorder="1" applyAlignment="1" applyProtection="1">
      <alignment horizontal="right" vertical="center"/>
      <protection/>
    </xf>
    <xf numFmtId="4" fontId="2" fillId="33" borderId="16" xfId="0" applyNumberFormat="1" applyFont="1" applyFill="1" applyBorder="1" applyAlignment="1">
      <alignment vertical="center"/>
    </xf>
    <xf numFmtId="0" fontId="8" fillId="0" borderId="17" xfId="0" applyFont="1" applyBorder="1" applyAlignment="1">
      <alignment horizontal="center"/>
    </xf>
    <xf numFmtId="0" fontId="2" fillId="33" borderId="18" xfId="0" applyNumberFormat="1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/>
    </xf>
    <xf numFmtId="164" fontId="2" fillId="33" borderId="19" xfId="0" applyNumberFormat="1" applyFont="1" applyFill="1" applyBorder="1" applyAlignment="1">
      <alignment horizontal="center" vertical="center"/>
    </xf>
    <xf numFmtId="164" fontId="2" fillId="33" borderId="19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vertical="center"/>
    </xf>
    <xf numFmtId="4" fontId="10" fillId="33" borderId="19" xfId="0" applyNumberFormat="1" applyFont="1" applyFill="1" applyBorder="1" applyAlignment="1" applyProtection="1">
      <alignment horizontal="right" vertical="center"/>
      <protection/>
    </xf>
    <xf numFmtId="4" fontId="2" fillId="33" borderId="19" xfId="0" applyNumberFormat="1" applyFont="1" applyFill="1" applyBorder="1" applyAlignment="1">
      <alignment vertical="center"/>
    </xf>
    <xf numFmtId="0" fontId="18" fillId="0" borderId="19" xfId="0" applyFont="1" applyBorder="1" applyAlignment="1">
      <alignment vertical="top" wrapText="1"/>
    </xf>
    <xf numFmtId="0" fontId="8" fillId="0" borderId="20" xfId="0" applyFont="1" applyBorder="1" applyAlignment="1">
      <alignment horizontal="center"/>
    </xf>
    <xf numFmtId="0" fontId="18" fillId="0" borderId="12" xfId="0" applyFont="1" applyBorder="1" applyAlignment="1">
      <alignment vertical="top" wrapText="1"/>
    </xf>
    <xf numFmtId="0" fontId="16" fillId="33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164" fontId="2" fillId="33" borderId="16" xfId="0" applyNumberFormat="1" applyFont="1" applyFill="1" applyBorder="1" applyAlignment="1">
      <alignment horizontal="right" vertical="center"/>
    </xf>
    <xf numFmtId="0" fontId="18" fillId="0" borderId="16" xfId="0" applyFont="1" applyBorder="1" applyAlignment="1">
      <alignment vertical="top" wrapText="1"/>
    </xf>
    <xf numFmtId="4" fontId="7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7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right" vertic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Normalny 4" xfId="55"/>
    <cellStyle name="Normalny 5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4.75390625" style="3" customWidth="1"/>
    <col min="2" max="2" width="54.75390625" style="2" customWidth="1"/>
    <col min="3" max="3" width="10.625" style="2" bestFit="1" customWidth="1"/>
    <col min="4" max="4" width="4.75390625" style="4" customWidth="1"/>
    <col min="5" max="5" width="4.125" style="4" bestFit="1" customWidth="1"/>
    <col min="6" max="6" width="9.375" style="2" customWidth="1"/>
    <col min="7" max="7" width="12.00390625" style="2" customWidth="1"/>
    <col min="8" max="8" width="5.00390625" style="4" customWidth="1"/>
    <col min="9" max="9" width="11.00390625" style="2" customWidth="1"/>
    <col min="10" max="10" width="11.875" style="2" customWidth="1"/>
    <col min="11" max="11" width="20.00390625" style="0" customWidth="1"/>
    <col min="12" max="12" width="14.125" style="0" customWidth="1"/>
  </cols>
  <sheetData>
    <row r="1" spans="1:12" ht="42.75" thickBot="1" thickTop="1">
      <c r="A1" s="5" t="s">
        <v>4</v>
      </c>
      <c r="B1" s="6" t="s">
        <v>22</v>
      </c>
      <c r="C1" s="7" t="s">
        <v>7</v>
      </c>
      <c r="D1" s="8" t="s">
        <v>0</v>
      </c>
      <c r="E1" s="8" t="s">
        <v>1</v>
      </c>
      <c r="F1" s="6" t="s">
        <v>2</v>
      </c>
      <c r="G1" s="9" t="s">
        <v>8</v>
      </c>
      <c r="H1" s="10" t="s">
        <v>3</v>
      </c>
      <c r="I1" s="9" t="s">
        <v>9</v>
      </c>
      <c r="J1" s="9" t="s">
        <v>10</v>
      </c>
      <c r="K1" s="11" t="s">
        <v>23</v>
      </c>
      <c r="L1" s="12" t="s">
        <v>24</v>
      </c>
    </row>
    <row r="2" spans="1:12" s="1" customFormat="1" ht="14.25" thickBot="1" thickTop="1">
      <c r="A2" s="13">
        <v>1</v>
      </c>
      <c r="B2" s="14">
        <v>2</v>
      </c>
      <c r="C2" s="13">
        <v>3</v>
      </c>
      <c r="D2" s="14">
        <v>4</v>
      </c>
      <c r="E2" s="13">
        <v>5</v>
      </c>
      <c r="F2" s="14">
        <v>6</v>
      </c>
      <c r="G2" s="13">
        <v>7</v>
      </c>
      <c r="H2" s="14">
        <v>8</v>
      </c>
      <c r="I2" s="13">
        <v>9</v>
      </c>
      <c r="J2" s="14">
        <v>10</v>
      </c>
      <c r="K2" s="13">
        <v>11</v>
      </c>
      <c r="L2" s="20">
        <v>12</v>
      </c>
    </row>
    <row r="3" spans="1:12" s="1" customFormat="1" ht="169.5" thickTop="1">
      <c r="A3" s="33" t="s">
        <v>12</v>
      </c>
      <c r="B3" s="34" t="s">
        <v>26</v>
      </c>
      <c r="C3" s="35" t="s">
        <v>20</v>
      </c>
      <c r="D3" s="36" t="s">
        <v>11</v>
      </c>
      <c r="E3" s="36">
        <v>1</v>
      </c>
      <c r="F3" s="37"/>
      <c r="G3" s="38">
        <f>E3*F3</f>
        <v>0</v>
      </c>
      <c r="H3" s="39">
        <v>23</v>
      </c>
      <c r="I3" s="40">
        <f>G3*H3%</f>
        <v>0</v>
      </c>
      <c r="J3" s="41">
        <f>G3+I3</f>
        <v>0</v>
      </c>
      <c r="K3" s="42"/>
      <c r="L3" s="43"/>
    </row>
    <row r="4" spans="1:12" s="1" customFormat="1" ht="157.5">
      <c r="A4" s="21" t="s">
        <v>14</v>
      </c>
      <c r="B4" s="22" t="s">
        <v>27</v>
      </c>
      <c r="C4" s="16" t="s">
        <v>20</v>
      </c>
      <c r="D4" s="15" t="s">
        <v>11</v>
      </c>
      <c r="E4" s="15">
        <v>1</v>
      </c>
      <c r="F4" s="17"/>
      <c r="G4" s="23">
        <f aca="true" t="shared" si="0" ref="G4:G9">E4*F4</f>
        <v>0</v>
      </c>
      <c r="H4" s="18">
        <v>23</v>
      </c>
      <c r="I4" s="24">
        <f aca="true" t="shared" si="1" ref="I4:I9">G4*H4%</f>
        <v>0</v>
      </c>
      <c r="J4" s="19">
        <f aca="true" t="shared" si="2" ref="J4:J9">G4+I4</f>
        <v>0</v>
      </c>
      <c r="K4" s="44"/>
      <c r="L4" s="25"/>
    </row>
    <row r="5" spans="1:12" s="1" customFormat="1" ht="258.75">
      <c r="A5" s="21" t="s">
        <v>15</v>
      </c>
      <c r="B5" s="22" t="s">
        <v>28</v>
      </c>
      <c r="C5" s="16" t="s">
        <v>20</v>
      </c>
      <c r="D5" s="15" t="s">
        <v>11</v>
      </c>
      <c r="E5" s="15">
        <v>1</v>
      </c>
      <c r="F5" s="17"/>
      <c r="G5" s="23">
        <f t="shared" si="0"/>
        <v>0</v>
      </c>
      <c r="H5" s="18">
        <v>23</v>
      </c>
      <c r="I5" s="24">
        <f t="shared" si="1"/>
        <v>0</v>
      </c>
      <c r="J5" s="19">
        <f t="shared" si="2"/>
        <v>0</v>
      </c>
      <c r="K5" s="44"/>
      <c r="L5" s="25"/>
    </row>
    <row r="6" spans="1:12" s="1" customFormat="1" ht="258.75">
      <c r="A6" s="21" t="s">
        <v>16</v>
      </c>
      <c r="B6" s="22" t="s">
        <v>29</v>
      </c>
      <c r="C6" s="16" t="s">
        <v>20</v>
      </c>
      <c r="D6" s="15" t="s">
        <v>11</v>
      </c>
      <c r="E6" s="15">
        <v>4</v>
      </c>
      <c r="F6" s="17"/>
      <c r="G6" s="23">
        <f t="shared" si="0"/>
        <v>0</v>
      </c>
      <c r="H6" s="18">
        <v>23</v>
      </c>
      <c r="I6" s="24">
        <f t="shared" si="1"/>
        <v>0</v>
      </c>
      <c r="J6" s="19">
        <f t="shared" si="2"/>
        <v>0</v>
      </c>
      <c r="K6" s="44"/>
      <c r="L6" s="25"/>
    </row>
    <row r="7" spans="1:12" s="1" customFormat="1" ht="207" customHeight="1">
      <c r="A7" s="21" t="s">
        <v>17</v>
      </c>
      <c r="B7" s="22" t="s">
        <v>25</v>
      </c>
      <c r="C7" s="16" t="s">
        <v>13</v>
      </c>
      <c r="D7" s="15" t="s">
        <v>11</v>
      </c>
      <c r="E7" s="15">
        <v>4</v>
      </c>
      <c r="F7" s="17"/>
      <c r="G7" s="23">
        <f t="shared" si="0"/>
        <v>0</v>
      </c>
      <c r="H7" s="18">
        <v>23</v>
      </c>
      <c r="I7" s="24">
        <f t="shared" si="1"/>
        <v>0</v>
      </c>
      <c r="J7" s="19">
        <f t="shared" si="2"/>
        <v>0</v>
      </c>
      <c r="K7" s="44"/>
      <c r="L7" s="25"/>
    </row>
    <row r="8" spans="1:12" s="1" customFormat="1" ht="101.25">
      <c r="A8" s="21" t="s">
        <v>18</v>
      </c>
      <c r="B8" s="22" t="s">
        <v>30</v>
      </c>
      <c r="C8" s="16" t="s">
        <v>20</v>
      </c>
      <c r="D8" s="15" t="s">
        <v>11</v>
      </c>
      <c r="E8" s="15">
        <v>1</v>
      </c>
      <c r="F8" s="17"/>
      <c r="G8" s="23">
        <f t="shared" si="0"/>
        <v>0</v>
      </c>
      <c r="H8" s="18">
        <v>23</v>
      </c>
      <c r="I8" s="24">
        <f t="shared" si="1"/>
        <v>0</v>
      </c>
      <c r="J8" s="19">
        <f t="shared" si="2"/>
        <v>0</v>
      </c>
      <c r="K8" s="44"/>
      <c r="L8" s="25"/>
    </row>
    <row r="9" spans="1:12" s="1" customFormat="1" ht="124.5" thickBot="1">
      <c r="A9" s="26" t="s">
        <v>19</v>
      </c>
      <c r="B9" s="45" t="s">
        <v>31</v>
      </c>
      <c r="C9" s="46" t="s">
        <v>21</v>
      </c>
      <c r="D9" s="27" t="s">
        <v>11</v>
      </c>
      <c r="E9" s="27">
        <v>1</v>
      </c>
      <c r="F9" s="28"/>
      <c r="G9" s="47">
        <f t="shared" si="0"/>
        <v>0</v>
      </c>
      <c r="H9" s="29">
        <v>23</v>
      </c>
      <c r="I9" s="30">
        <f t="shared" si="1"/>
        <v>0</v>
      </c>
      <c r="J9" s="31">
        <f t="shared" si="2"/>
        <v>0</v>
      </c>
      <c r="K9" s="48"/>
      <c r="L9" s="32"/>
    </row>
    <row r="10" spans="1:12" ht="41.25" customHeight="1" thickBot="1" thickTop="1">
      <c r="A10" s="52" t="s">
        <v>5</v>
      </c>
      <c r="B10" s="53"/>
      <c r="C10" s="53"/>
      <c r="D10" s="53"/>
      <c r="E10" s="53"/>
      <c r="F10" s="53"/>
      <c r="G10" s="49">
        <f>SUM(G3:G9)</f>
        <v>0</v>
      </c>
      <c r="H10" s="50" t="s">
        <v>6</v>
      </c>
      <c r="I10" s="49">
        <f>SUM(I3:I9)</f>
        <v>0</v>
      </c>
      <c r="J10" s="49">
        <f>SUM(J3:J9)</f>
        <v>0</v>
      </c>
      <c r="K10" s="51"/>
      <c r="L10" s="51"/>
    </row>
    <row r="11" ht="13.5" thickTop="1"/>
  </sheetData>
  <sheetProtection/>
  <mergeCells count="1">
    <mergeCell ref="A10:F10"/>
  </mergeCells>
  <printOptions gridLines="1" horizontalCentered="1"/>
  <pageMargins left="0.17" right="0.1968503937007874" top="0.84" bottom="0.35433070866141736" header="0.11811023622047245" footer="0.15748031496062992"/>
  <pageSetup horizontalDpi="600" verticalDpi="600" orientation="landscape" paperSize="9" scale="90" r:id="rId1"/>
  <headerFooter alignWithMargins="0">
    <oddHeader>&amp;L&amp;"Arial CE,Pogrubiony"Zadanie nr 2 - Dostawa urządzen do realizacji projektu badawczego PUM 465&amp;C
&amp;"Arial CE,Pogrubiony"SZCZEGÓŁOWY OPIS PRZEDMIOTU ZAMÓWIENIA&amp;R&amp;"Arial CE,Pogrubiony"Zał. Nr 2A</oddHeader>
    <oddFooter>&amp;C&amp;P/&amp;N&amp;R&amp;8.............................................................
(podpis i pieczątka upełnomocnionego
przedstawiciela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KUSZ Zygmunt</dc:creator>
  <cp:keywords/>
  <dc:description/>
  <cp:lastModifiedBy>Górecki Robert</cp:lastModifiedBy>
  <cp:lastPrinted>2020-04-21T09:59:21Z</cp:lastPrinted>
  <dcterms:created xsi:type="dcterms:W3CDTF">2003-11-17T07:39:03Z</dcterms:created>
  <dcterms:modified xsi:type="dcterms:W3CDTF">2020-04-21T10:01:00Z</dcterms:modified>
  <cp:category/>
  <cp:version/>
  <cp:contentType/>
  <cp:contentStatus/>
</cp:coreProperties>
</file>