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380" windowHeight="8130" activeTab="0"/>
  </bookViews>
  <sheets>
    <sheet name="SOPZ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<sst xmlns="http://schemas.openxmlformats.org/spreadsheetml/2006/main" count="38" uniqueCount="28">
  <si>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Lp.</t>
  </si>
  <si>
    <t>9-cio cyfrowy
kod numeryczny Wspólnego Słownika Zamówień (CPV)</t>
  </si>
  <si>
    <t>J.m.</t>
  </si>
  <si>
    <t>Ilość</t>
  </si>
  <si>
    <t xml:space="preserve">Cena jedn.
zł </t>
  </si>
  <si>
    <t>Wartość netto
(kol. 5 x kol. 6)
zł</t>
  </si>
  <si>
    <t>Stawka
VAT
%</t>
  </si>
  <si>
    <t>Wartość VAT
(kol. 7 x kol. 8)
zł</t>
  </si>
  <si>
    <t>Wartość brutto
(kol. 7 + kol. 9)
zł</t>
  </si>
  <si>
    <t>Uwagi</t>
  </si>
  <si>
    <t>R</t>
  </si>
  <si>
    <t xml:space="preserve"> </t>
  </si>
  <si>
    <t>Razem:</t>
  </si>
  <si>
    <t>X</t>
  </si>
  <si>
    <t xml:space="preserve">Opis przedmiotu zamówienia określony zgodnie 
z art. 29, 30 i 31 ustawy Prawo zamówień publicznych 
</t>
  </si>
  <si>
    <t>Applied Optics,                                                                   e-ISSN 2155-3165, wersja online</t>
  </si>
  <si>
    <t>Avtomobilnaja Promyslennost,                                                                                                                                                                                                                                                                                                                                                                                                                                                                                                 ISSN 0005-2337, wersja print</t>
  </si>
  <si>
    <t>Kautchuk i Rezina,                                                             ISSN 0022-9466, wersja print</t>
  </si>
  <si>
    <t>Operations  Research,
ISSN 0030-364X, wersja print + online</t>
  </si>
  <si>
    <t>Optics Letters,                                                                   e-ISSN 1539-4794, wersja online</t>
  </si>
  <si>
    <t xml:space="preserve">Rubber Chemistry and Technology,
ISSN 0035-9475, wersja online         </t>
  </si>
  <si>
    <t>Tekhnika  i  Vooruzenie,
ISSN 1682-7597, wersja print</t>
  </si>
  <si>
    <t xml:space="preserve">VKU Verkehrsunfall und Fahrzeugtechnik,
ISSN 0724-2050, wersja print + online         </t>
  </si>
  <si>
    <t xml:space="preserve">Jane’s  Defence Weekly,
ISSN 2399-8334, wersja print         </t>
  </si>
  <si>
    <t>Journal of the Optical Society of America,                  A: Optics, Image Science and Vision,                                                                  e-ISSN 1520-8532, wersja online</t>
  </si>
  <si>
    <t>Journal of the Optical Society of America,                  B: Optical Physics,                                                                   e-ISSN 1520-8540, wersja online</t>
  </si>
  <si>
    <t>22200000-2 79980000-7</t>
  </si>
  <si>
    <r>
      <t xml:space="preserve">……………………………………………………………..                                     </t>
    </r>
    <r>
      <rPr>
        <i/>
        <sz val="8"/>
        <rFont val="Arial"/>
        <family val="2"/>
      </rPr>
      <t>(pieczęć i podpis upełnomocnionego przedstawiciela Wykonawcy)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</si>
</sst>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#.00"/>
  </numFmts>
  <fonts count="47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sz val="9"/>
      <color indexed="8"/>
      <name val="Arial CE"/>
      <family val="2"/>
    </font>
    <font>
      <sz val="8.5"/>
      <name val="MS Sans Serif"/>
      <family val="2"/>
    </font>
    <font>
      <b/>
      <sz val="9"/>
      <name val="Arial CE"/>
      <family val="2"/>
    </font>
    <font>
      <sz val="12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6" fontId="6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Layout" workbookViewId="0" topLeftCell="A1">
      <selection activeCell="G3" sqref="G3"/>
    </sheetView>
  </sheetViews>
  <sheetFormatPr defaultColWidth="9.00390625" defaultRowHeight="12.75"/>
  <cols>
    <col min="1" max="1" width="4.75390625" style="1" customWidth="1"/>
    <col min="2" max="2" width="43.625" style="0" customWidth="1"/>
    <col min="3" max="3" width="15.875" style="0" customWidth="1"/>
    <col min="4" max="4" width="4.75390625" style="2" customWidth="1"/>
    <col min="5" max="5" width="5.625" style="2" customWidth="1"/>
    <col min="6" max="6" width="12.375" style="0" customWidth="1"/>
    <col min="7" max="7" width="12.00390625" style="0" customWidth="1"/>
    <col min="8" max="8" width="6.375" style="2" customWidth="1"/>
    <col min="9" max="9" width="11.25390625" style="0" customWidth="1"/>
    <col min="10" max="10" width="12.625" style="0" customWidth="1"/>
    <col min="11" max="11" width="24.75390625" style="0" customWidth="1"/>
  </cols>
  <sheetData>
    <row r="1" spans="1:11" ht="47.25" customHeight="1">
      <c r="A1" s="10" t="s">
        <v>0</v>
      </c>
      <c r="B1" s="11" t="s">
        <v>14</v>
      </c>
      <c r="C1" s="11" t="s">
        <v>1</v>
      </c>
      <c r="D1" s="12" t="s">
        <v>2</v>
      </c>
      <c r="E1" s="12" t="s">
        <v>3</v>
      </c>
      <c r="F1" s="11" t="s">
        <v>4</v>
      </c>
      <c r="G1" s="11" t="s">
        <v>5</v>
      </c>
      <c r="H1" s="13" t="s">
        <v>6</v>
      </c>
      <c r="I1" s="13" t="s">
        <v>7</v>
      </c>
      <c r="J1" s="13" t="s">
        <v>8</v>
      </c>
      <c r="K1" s="14" t="s">
        <v>9</v>
      </c>
    </row>
    <row r="2" spans="1:11" s="3" customFormat="1" ht="12.75">
      <c r="A2" s="15">
        <v>1</v>
      </c>
      <c r="B2" s="16">
        <v>2</v>
      </c>
      <c r="C2" s="15">
        <v>3</v>
      </c>
      <c r="D2" s="16">
        <v>4</v>
      </c>
      <c r="E2" s="15">
        <v>5</v>
      </c>
      <c r="F2" s="16">
        <v>6</v>
      </c>
      <c r="G2" s="15">
        <v>7</v>
      </c>
      <c r="H2" s="16">
        <v>8</v>
      </c>
      <c r="I2" s="15">
        <v>9</v>
      </c>
      <c r="J2" s="16">
        <v>10</v>
      </c>
      <c r="K2" s="15">
        <v>11</v>
      </c>
    </row>
    <row r="3" spans="1:13" ht="25.5" customHeight="1">
      <c r="A3" s="17">
        <v>1</v>
      </c>
      <c r="B3" s="22" t="s">
        <v>15</v>
      </c>
      <c r="C3" s="32" t="s">
        <v>26</v>
      </c>
      <c r="D3" s="12" t="s">
        <v>10</v>
      </c>
      <c r="E3" s="23">
        <v>1</v>
      </c>
      <c r="F3" s="24"/>
      <c r="G3" s="18">
        <f aca="true" t="shared" si="0" ref="G3:G13">E3*F3</f>
        <v>0</v>
      </c>
      <c r="H3" s="23"/>
      <c r="I3" s="18">
        <f aca="true" t="shared" si="1" ref="I3:I13">G3*H3/100</f>
        <v>0</v>
      </c>
      <c r="J3" s="18">
        <f aca="true" t="shared" si="2" ref="J3:J13">G3+I3</f>
        <v>0</v>
      </c>
      <c r="K3" s="19"/>
      <c r="M3" s="4"/>
    </row>
    <row r="4" spans="1:13" ht="24" customHeight="1">
      <c r="A4" s="17">
        <v>2</v>
      </c>
      <c r="B4" s="21" t="s">
        <v>16</v>
      </c>
      <c r="C4" s="33"/>
      <c r="D4" s="12" t="s">
        <v>10</v>
      </c>
      <c r="E4" s="23">
        <v>1</v>
      </c>
      <c r="F4" s="25"/>
      <c r="G4" s="18">
        <f t="shared" si="0"/>
        <v>0</v>
      </c>
      <c r="H4" s="23"/>
      <c r="I4" s="18">
        <f t="shared" si="1"/>
        <v>0</v>
      </c>
      <c r="J4" s="18">
        <f t="shared" si="2"/>
        <v>0</v>
      </c>
      <c r="K4" s="19"/>
      <c r="M4" s="4"/>
    </row>
    <row r="5" spans="1:13" ht="25.5" customHeight="1">
      <c r="A5" s="17">
        <v>3</v>
      </c>
      <c r="B5" s="21" t="s">
        <v>23</v>
      </c>
      <c r="C5" s="33"/>
      <c r="D5" s="12" t="s">
        <v>10</v>
      </c>
      <c r="E5" s="23">
        <v>2</v>
      </c>
      <c r="F5" s="26"/>
      <c r="G5" s="18">
        <f t="shared" si="0"/>
        <v>0</v>
      </c>
      <c r="H5" s="23"/>
      <c r="I5" s="18">
        <f t="shared" si="1"/>
        <v>0</v>
      </c>
      <c r="J5" s="18">
        <f t="shared" si="2"/>
        <v>0</v>
      </c>
      <c r="K5" s="19"/>
      <c r="M5" s="4"/>
    </row>
    <row r="6" spans="1:13" ht="36" customHeight="1">
      <c r="A6" s="17">
        <v>4</v>
      </c>
      <c r="B6" s="28" t="s">
        <v>24</v>
      </c>
      <c r="C6" s="33"/>
      <c r="D6" s="12" t="s">
        <v>10</v>
      </c>
      <c r="E6" s="23">
        <v>1</v>
      </c>
      <c r="F6" s="26"/>
      <c r="G6" s="18">
        <f t="shared" si="0"/>
        <v>0</v>
      </c>
      <c r="H6" s="23"/>
      <c r="I6" s="18">
        <f t="shared" si="1"/>
        <v>0</v>
      </c>
      <c r="J6" s="18">
        <f t="shared" si="2"/>
        <v>0</v>
      </c>
      <c r="K6" s="19"/>
      <c r="M6" s="4"/>
    </row>
    <row r="7" spans="1:13" ht="35.25" customHeight="1">
      <c r="A7" s="17">
        <v>5</v>
      </c>
      <c r="B7" s="28" t="s">
        <v>25</v>
      </c>
      <c r="C7" s="33"/>
      <c r="D7" s="12" t="s">
        <v>10</v>
      </c>
      <c r="E7" s="23">
        <v>1</v>
      </c>
      <c r="F7" s="24"/>
      <c r="G7" s="18">
        <f t="shared" si="0"/>
        <v>0</v>
      </c>
      <c r="H7" s="23"/>
      <c r="I7" s="18">
        <f t="shared" si="1"/>
        <v>0</v>
      </c>
      <c r="J7" s="18">
        <f t="shared" si="2"/>
        <v>0</v>
      </c>
      <c r="K7" s="19"/>
      <c r="M7" s="4" t="s">
        <v>11</v>
      </c>
    </row>
    <row r="8" spans="1:13" ht="24" customHeight="1">
      <c r="A8" s="17">
        <v>6</v>
      </c>
      <c r="B8" s="27" t="s">
        <v>17</v>
      </c>
      <c r="C8" s="33"/>
      <c r="D8" s="12" t="s">
        <v>10</v>
      </c>
      <c r="E8" s="23">
        <v>1</v>
      </c>
      <c r="F8" s="26"/>
      <c r="G8" s="18">
        <f t="shared" si="0"/>
        <v>0</v>
      </c>
      <c r="H8" s="23"/>
      <c r="I8" s="18">
        <f t="shared" si="1"/>
        <v>0</v>
      </c>
      <c r="J8" s="18">
        <f t="shared" si="2"/>
        <v>0</v>
      </c>
      <c r="K8" s="19"/>
      <c r="M8" s="4"/>
    </row>
    <row r="9" spans="1:13" ht="24" customHeight="1">
      <c r="A9" s="17">
        <v>7</v>
      </c>
      <c r="B9" s="27" t="s">
        <v>18</v>
      </c>
      <c r="C9" s="33"/>
      <c r="D9" s="12" t="s">
        <v>10</v>
      </c>
      <c r="E9" s="23">
        <v>1</v>
      </c>
      <c r="F9" s="26"/>
      <c r="G9" s="18">
        <f t="shared" si="0"/>
        <v>0</v>
      </c>
      <c r="H9" s="23"/>
      <c r="I9" s="18">
        <f t="shared" si="1"/>
        <v>0</v>
      </c>
      <c r="J9" s="18">
        <f t="shared" si="2"/>
        <v>0</v>
      </c>
      <c r="K9" s="19"/>
      <c r="M9" s="4"/>
    </row>
    <row r="10" spans="1:13" ht="24.75" customHeight="1">
      <c r="A10" s="17">
        <v>8</v>
      </c>
      <c r="B10" s="22" t="s">
        <v>19</v>
      </c>
      <c r="C10" s="33"/>
      <c r="D10" s="12" t="s">
        <v>10</v>
      </c>
      <c r="E10" s="23">
        <v>1</v>
      </c>
      <c r="F10" s="24"/>
      <c r="G10" s="18">
        <f t="shared" si="0"/>
        <v>0</v>
      </c>
      <c r="H10" s="12"/>
      <c r="I10" s="18">
        <f t="shared" si="1"/>
        <v>0</v>
      </c>
      <c r="J10" s="18">
        <f t="shared" si="2"/>
        <v>0</v>
      </c>
      <c r="K10" s="19"/>
      <c r="M10" s="4"/>
    </row>
    <row r="11" spans="1:13" ht="28.5" customHeight="1">
      <c r="A11" s="17">
        <v>9</v>
      </c>
      <c r="B11" s="21" t="s">
        <v>20</v>
      </c>
      <c r="C11" s="33"/>
      <c r="D11" s="12" t="s">
        <v>10</v>
      </c>
      <c r="E11" s="23">
        <v>1</v>
      </c>
      <c r="F11" s="24"/>
      <c r="G11" s="18">
        <f t="shared" si="0"/>
        <v>0</v>
      </c>
      <c r="H11" s="23"/>
      <c r="I11" s="18">
        <f t="shared" si="1"/>
        <v>0</v>
      </c>
      <c r="J11" s="18">
        <f t="shared" si="2"/>
        <v>0</v>
      </c>
      <c r="K11" s="19"/>
      <c r="M11" s="4"/>
    </row>
    <row r="12" spans="1:13" ht="24" customHeight="1">
      <c r="A12" s="17">
        <v>10</v>
      </c>
      <c r="B12" s="21" t="s">
        <v>21</v>
      </c>
      <c r="C12" s="33"/>
      <c r="D12" s="12" t="s">
        <v>10</v>
      </c>
      <c r="E12" s="23">
        <v>1</v>
      </c>
      <c r="F12" s="26"/>
      <c r="G12" s="18">
        <f t="shared" si="0"/>
        <v>0</v>
      </c>
      <c r="H12" s="23"/>
      <c r="I12" s="18">
        <f t="shared" si="1"/>
        <v>0</v>
      </c>
      <c r="J12" s="18">
        <f t="shared" si="2"/>
        <v>0</v>
      </c>
      <c r="K12" s="19"/>
      <c r="M12" s="4"/>
    </row>
    <row r="13" spans="1:13" ht="24" customHeight="1">
      <c r="A13" s="17">
        <v>11</v>
      </c>
      <c r="B13" s="21" t="s">
        <v>22</v>
      </c>
      <c r="C13" s="34"/>
      <c r="D13" s="12" t="s">
        <v>10</v>
      </c>
      <c r="E13" s="23">
        <v>1</v>
      </c>
      <c r="F13" s="26"/>
      <c r="G13" s="18">
        <f t="shared" si="0"/>
        <v>0</v>
      </c>
      <c r="H13" s="23"/>
      <c r="I13" s="18">
        <f t="shared" si="1"/>
        <v>0</v>
      </c>
      <c r="J13" s="18">
        <f t="shared" si="2"/>
        <v>0</v>
      </c>
      <c r="K13" s="19"/>
      <c r="M13" s="4"/>
    </row>
    <row r="14" spans="1:11" ht="25.5" customHeight="1">
      <c r="A14" s="29" t="s">
        <v>12</v>
      </c>
      <c r="B14" s="29"/>
      <c r="C14" s="29"/>
      <c r="D14" s="29"/>
      <c r="E14" s="29"/>
      <c r="F14" s="29"/>
      <c r="G14" s="20">
        <f>SUM(G3:G13)</f>
        <v>0</v>
      </c>
      <c r="H14" s="10" t="s">
        <v>13</v>
      </c>
      <c r="I14" s="20">
        <f>SUM(I3:I13)</f>
        <v>0</v>
      </c>
      <c r="J14" s="20">
        <f>SUM(J3:J13)</f>
        <v>0</v>
      </c>
      <c r="K14" s="19"/>
    </row>
    <row r="15" spans="1:11" ht="96.75" customHeight="1">
      <c r="A15" s="30"/>
      <c r="B15" s="30"/>
      <c r="C15" s="30"/>
      <c r="D15" s="30"/>
      <c r="E15" s="30"/>
      <c r="F15" s="30"/>
      <c r="G15" s="30"/>
      <c r="H15" s="31" t="s">
        <v>27</v>
      </c>
      <c r="I15" s="31"/>
      <c r="J15" s="31"/>
      <c r="K15" s="31"/>
    </row>
    <row r="22" ht="12.75" customHeight="1">
      <c r="B22" s="5"/>
    </row>
    <row r="25" spans="7:9" ht="12.75">
      <c r="G25" s="6"/>
      <c r="I25" s="7"/>
    </row>
    <row r="26" spans="7:9" ht="12.75">
      <c r="G26" s="6"/>
      <c r="I26" s="8"/>
    </row>
    <row r="27" ht="12.75">
      <c r="G27" s="6"/>
    </row>
    <row r="29" ht="12.75">
      <c r="G29" s="9"/>
    </row>
  </sheetData>
  <sheetProtection selectLockedCells="1" selectUnlockedCells="1"/>
  <mergeCells count="4">
    <mergeCell ref="A14:F14"/>
    <mergeCell ref="A15:G15"/>
    <mergeCell ref="H15:K15"/>
    <mergeCell ref="C3:C13"/>
  </mergeCells>
  <printOptions gridLines="1"/>
  <pageMargins left="0.3937007874015748" right="0.3937007874015748" top="1.4173228346456694" bottom="0.984251968503937" header="0.7874015748031497" footer="0.7874015748031497"/>
  <pageSetup horizontalDpi="600" verticalDpi="600" orientation="landscape" paperSize="9" scale="90" r:id="rId1"/>
  <headerFooter alignWithMargins="0">
    <oddHeader>&amp;L&amp;"Arial CE,Kursywa"&amp;9Zadanie nr 1: "Prenumerata zagranicznych czasopism
drukowanych i elektronicznych na 2020 rok"&amp;CSZCZEGÓŁOWY OPIS PRZEDMIOTU ZAMÓWIENIA
&amp;KFF0000po zmianie z dnia 31.10.2019r.&amp;R&amp;"Arial CE,Kursywa"załącznik nr 3 do SIWZ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Małgosia</dc:creator>
  <cp:keywords/>
  <dc:description/>
  <cp:lastModifiedBy>Kluza-Kajka Justyna</cp:lastModifiedBy>
  <cp:lastPrinted>2019-10-23T12:09:58Z</cp:lastPrinted>
  <dcterms:created xsi:type="dcterms:W3CDTF">2014-09-19T07:10:11Z</dcterms:created>
  <dcterms:modified xsi:type="dcterms:W3CDTF">2019-10-31T10:44:23Z</dcterms:modified>
  <cp:category/>
  <cp:version/>
  <cp:contentType/>
  <cp:contentStatus/>
</cp:coreProperties>
</file>