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0736" windowHeight="11760"/>
  </bookViews>
  <sheets>
    <sheet name="Arkusz1" sheetId="1" r:id="rId1"/>
  </sheets>
  <calcPr calcId="171027"/>
</workbook>
</file>

<file path=xl/calcChain.xml><?xml version="1.0" encoding="utf-8"?>
<calcChain xmlns="http://schemas.openxmlformats.org/spreadsheetml/2006/main">
  <c r="G24" i="1" l="1"/>
  <c r="I24" i="1" s="1"/>
  <c r="G23" i="1"/>
  <c r="J23" i="1" s="1"/>
  <c r="G22" i="1"/>
  <c r="I22" i="1" s="1"/>
  <c r="J22" i="1" l="1"/>
  <c r="I23" i="1"/>
  <c r="J24" i="1"/>
  <c r="G21" i="1"/>
  <c r="I21" i="1" s="1"/>
  <c r="G20" i="1"/>
  <c r="J20" i="1" s="1"/>
  <c r="G19" i="1"/>
  <c r="J19" i="1" s="1"/>
  <c r="J21" i="1" l="1"/>
  <c r="I20" i="1"/>
  <c r="I19" i="1"/>
  <c r="G18" i="1"/>
  <c r="I18" i="1" s="1"/>
  <c r="G17" i="1"/>
  <c r="I17" i="1" s="1"/>
  <c r="J17" i="1" l="1"/>
  <c r="J18" i="1"/>
  <c r="G16" i="1"/>
  <c r="I16" i="1" s="1"/>
  <c r="J16" i="1" l="1"/>
  <c r="G15" i="1"/>
  <c r="J15" i="1" s="1"/>
  <c r="G14" i="1"/>
  <c r="I14" i="1" s="1"/>
  <c r="G13" i="1"/>
  <c r="J13" i="1" s="1"/>
  <c r="G12" i="1"/>
  <c r="J12" i="1" s="1"/>
  <c r="G11" i="1"/>
  <c r="I11" i="1" s="1"/>
  <c r="G10" i="1"/>
  <c r="I10" i="1" s="1"/>
  <c r="G9" i="1"/>
  <c r="I9" i="1" s="1"/>
  <c r="G8" i="1"/>
  <c r="I8" i="1" s="1"/>
  <c r="G7" i="1"/>
  <c r="J7" i="1" s="1"/>
  <c r="G6" i="1"/>
  <c r="I6" i="1" s="1"/>
  <c r="G5" i="1"/>
  <c r="I5" i="1" s="1"/>
  <c r="G4" i="1"/>
  <c r="J4" i="1" s="1"/>
  <c r="G3" i="1"/>
  <c r="J3" i="1" l="1"/>
  <c r="G25" i="1"/>
  <c r="I13" i="1"/>
  <c r="J8" i="1"/>
  <c r="I4" i="1"/>
  <c r="I12" i="1"/>
  <c r="I15" i="1"/>
  <c r="J5" i="1"/>
  <c r="J10" i="1"/>
  <c r="J14" i="1"/>
  <c r="I7" i="1"/>
  <c r="J6" i="1"/>
  <c r="J9" i="1"/>
  <c r="J11" i="1"/>
  <c r="I3" i="1"/>
  <c r="J25" i="1" l="1"/>
  <c r="I25" i="1"/>
</calcChain>
</file>

<file path=xl/sharedStrings.xml><?xml version="1.0" encoding="utf-8"?>
<sst xmlns="http://schemas.openxmlformats.org/spreadsheetml/2006/main" count="79" uniqueCount="43">
  <si>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</si>
  <si>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</si>
  <si>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</si>
  <si>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J.m.</t>
  </si>
  <si>
    <t>Ilość</t>
  </si>
  <si>
    <t xml:space="preserve">Cena jedn.
zł </t>
  </si>
  <si>
    <t>Wartość netto
(kol. 5 x kol. 6)
zł</t>
  </si>
  <si>
    <t>Stawka
VAT
%</t>
  </si>
  <si>
    <t>Wartość VAT
(kol. 7 x kol. 8)
zł</t>
  </si>
  <si>
    <t>Wartość brutto
(kol. 7 + kol. 9)
zł</t>
  </si>
  <si>
    <t>Razem:</t>
  </si>
  <si>
    <t>op</t>
  </si>
  <si>
    <t xml:space="preserve">33696500-0  </t>
  </si>
  <si>
    <t xml:space="preserve">24200000-6  </t>
  </si>
  <si>
    <t xml:space="preserve">33694000-1  </t>
  </si>
  <si>
    <t xml:space="preserve">38437000-7  </t>
  </si>
  <si>
    <t>szt</t>
  </si>
  <si>
    <t xml:space="preserve">33694000-1 </t>
  </si>
  <si>
    <t>33696500-1</t>
  </si>
  <si>
    <t>MicroAmp® Reaction Tube with Cap, for use with Applied Biosystems®  thermal cyclers      0.2 mL, autoclaved, 1000 szt w op, Applied Biosystem N8010612 Thermo Fisher Scientific.</t>
  </si>
  <si>
    <t xml:space="preserve">TURBO™ Dnase (1000 U) 2 U/µl with 10X TURBO™,  DNase Buffer
Ambion AM2238, Thermo Fisher Scientific. </t>
  </si>
  <si>
    <t xml:space="preserve">StemPro® Accutase® Cell Dissociation Reagent,  a 100 ml Gibco A1110501Thermo Fisher Scientific. </t>
  </si>
  <si>
    <t>PRESTOBLUE CELL VIABILITY RGNT 100 ML nr kat. A13262.</t>
  </si>
  <si>
    <t>SUPERase• In™ RNase Inhibitor (20 U/μL) opakowanie a 2,500 units , Ambion AM2694.</t>
  </si>
  <si>
    <t xml:space="preserve">MitoSOX™ Red Mitochondrial Superoxide Indicator, for live-cell imaging 10 x 50 µg Catalog number:  M36008 Thermo Fisher Scientific. </t>
  </si>
  <si>
    <t xml:space="preserve">Live/dead viability/cytotoxicity kit for mammalian cells L3224 Thermo Fisher Scientific. </t>
  </si>
  <si>
    <t>Nuclease-Free Water (not DEPC-Treated)10 x 50 mL Catalog number:  AM9937, Thermo Fisher Scientific.</t>
  </si>
  <si>
    <t>RT-PCR Grade Water
Catalog number:  AM9935, 10 x 1.5 mL Thermo Fisher Scientific.</t>
  </si>
  <si>
    <t xml:space="preserve">ActinRed™ 555 ReadyProbes™ (Ex/Em: 540/565 nm)
Catalog number:  R37112, Thermo Fisher Scientific. </t>
  </si>
  <si>
    <t xml:space="preserve">Alexa Fluor™ 488 Phalloidin, a 300 units Catalog number:  A12379 Thermo Fisher Scientific.
</t>
  </si>
  <si>
    <t>ProLong™ Gold Antifade Mountant opakowanie 5x2 ml
Catalog number:  P36934 Thermo Fisher Scientific.</t>
  </si>
  <si>
    <t xml:space="preserve">TBE Buffer (Tris-borate-EDTA) (10X)1 litr,  B52 Thermo Fisher Scientific. </t>
  </si>
  <si>
    <t xml:space="preserve">Insulin, human recombinant, zinc solution, 5 ml ,4 mg/ml. Catalog number:  12585014 Thermo Fisher Scientific. </t>
  </si>
  <si>
    <t>CellLight™ Actin-RFP, BacMam 2.0, C10502.</t>
  </si>
  <si>
    <t xml:space="preserve">CellROX™ Orange Reagent, for oxidative stress detection , C10443 Thermo Fisher Scientific. </t>
  </si>
  <si>
    <t xml:space="preserve">RNase-free Microfuge Tubes (0.5 mL) 1000 tubes, Sterile. AM12300 Thermo Fisher Scientific. </t>
  </si>
  <si>
    <t>CyQUANT® NF Cell Proliferation Assay Kit *1000 assays* C35006 Thermo Fisher Scientific.</t>
  </si>
  <si>
    <t>Tali® Apoptosis Kit – Annexin V Alexa Fluor® 488
and Propidum IodideV A10788 Thermo Fisher Scientific.</t>
  </si>
  <si>
    <t xml:space="preserve">Goat anti-Mouse IgG (H+L) Highly Cross-Adsorbed Secondary Antibody, Alexa Fluor Plus 555 A32727 Thermo Fisher Scientific. </t>
  </si>
  <si>
    <t>Goat anti-Mouse IgG (H+L) Highly Cross-Adsorbed Secondary Antibody, Alexa Fluor Plus 647 A32728 Thermo Fisher Scientific.</t>
  </si>
  <si>
    <t xml:space="preserve">Trypsin-EDTA (0.5%), no phenol red 15400054Thermo Fisher Scientific. </t>
  </si>
  <si>
    <t>Nazwa producenta i oznaczenie oferowanego produktu</t>
  </si>
  <si>
    <t>...........................................................................
(pieczęć i podpis upełnomocnionego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</si>
</sst>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i/>
      <sz val="10"/>
      <name val="Arial CE"/>
      <family val="2"/>
    </font>
    <font>
      <sz val="10"/>
      <color indexed="8"/>
      <name val="Arial CE"/>
    </font>
    <font>
      <b/>
      <i/>
      <sz val="6"/>
      <name val="Arial CE"/>
      <family val="2"/>
    </font>
    <font>
      <sz val="6"/>
      <name val="Arial CE"/>
      <family val="2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 CE"/>
      <family val="2"/>
    </font>
    <font>
      <b/>
      <sz val="10"/>
      <name val="Times New Roman"/>
      <family val="1"/>
      <charset val="238"/>
    </font>
    <font>
      <sz val="8"/>
      <color indexed="8"/>
      <name val="Arial CE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9" fontId="12" fillId="0" borderId="1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4" fillId="0" borderId="0" xfId="2"/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C27" sqref="C27:G27"/>
    </sheetView>
  </sheetViews>
  <sheetFormatPr defaultRowHeight="14.4" x14ac:dyDescent="0.3"/>
  <cols>
    <col min="2" max="2" width="29.109375" customWidth="1"/>
    <col min="4" max="4" width="10.33203125" customWidth="1"/>
    <col min="11" max="11" width="18.44140625" customWidth="1"/>
  </cols>
  <sheetData>
    <row r="1" spans="1:11" ht="138" x14ac:dyDescent="0.3">
      <c r="A1" s="20" t="s">
        <v>0</v>
      </c>
      <c r="B1" s="19" t="s">
        <v>1</v>
      </c>
      <c r="C1" s="19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21" t="s">
        <v>7</v>
      </c>
      <c r="I1" s="21" t="s">
        <v>8</v>
      </c>
      <c r="J1" s="21" t="s">
        <v>9</v>
      </c>
      <c r="K1" s="49" t="s">
        <v>41</v>
      </c>
    </row>
    <row r="2" spans="1:11" x14ac:dyDescent="0.3">
      <c r="A2" s="1">
        <v>1</v>
      </c>
      <c r="B2" s="2">
        <v>2</v>
      </c>
      <c r="C2" s="1">
        <v>3</v>
      </c>
      <c r="D2" s="2">
        <v>4</v>
      </c>
      <c r="E2" s="1">
        <v>5</v>
      </c>
      <c r="F2" s="2">
        <v>6</v>
      </c>
      <c r="G2" s="1">
        <v>7</v>
      </c>
      <c r="H2" s="2">
        <v>8</v>
      </c>
      <c r="I2" s="1">
        <v>9</v>
      </c>
      <c r="J2" s="2">
        <v>10</v>
      </c>
      <c r="K2" s="3">
        <v>11</v>
      </c>
    </row>
    <row r="3" spans="1:11" ht="86.25" customHeight="1" x14ac:dyDescent="0.3">
      <c r="A3" s="23">
        <v>1</v>
      </c>
      <c r="B3" s="47" t="s">
        <v>19</v>
      </c>
      <c r="C3" s="5" t="s">
        <v>15</v>
      </c>
      <c r="D3" s="6" t="s">
        <v>11</v>
      </c>
      <c r="E3" s="7">
        <v>1</v>
      </c>
      <c r="F3" s="31">
        <v>0</v>
      </c>
      <c r="G3" s="32">
        <f>F3*E3</f>
        <v>0</v>
      </c>
      <c r="H3" s="4">
        <v>23</v>
      </c>
      <c r="I3" s="34">
        <f>G3*(0.23)</f>
        <v>0</v>
      </c>
      <c r="J3" s="35">
        <f>G3*(1.23)</f>
        <v>0</v>
      </c>
      <c r="K3" s="42"/>
    </row>
    <row r="4" spans="1:11" ht="39" customHeight="1" x14ac:dyDescent="0.3">
      <c r="A4" s="23">
        <v>2</v>
      </c>
      <c r="B4" s="48" t="s">
        <v>23</v>
      </c>
      <c r="C4" s="39" t="s">
        <v>14</v>
      </c>
      <c r="D4" s="9" t="s">
        <v>11</v>
      </c>
      <c r="E4" s="10">
        <v>3</v>
      </c>
      <c r="F4" s="31">
        <v>0</v>
      </c>
      <c r="G4" s="32">
        <f t="shared" ref="G4:G18" si="0">F4*E4</f>
        <v>0</v>
      </c>
      <c r="H4" s="4">
        <v>23</v>
      </c>
      <c r="I4" s="34">
        <f t="shared" ref="I4:I18" si="1">G4*(0.23)</f>
        <v>0</v>
      </c>
      <c r="J4" s="35">
        <f t="shared" ref="J4:J18" si="2">G4*(1.23)</f>
        <v>0</v>
      </c>
      <c r="K4" s="22"/>
    </row>
    <row r="5" spans="1:11" ht="55.5" customHeight="1" x14ac:dyDescent="0.3">
      <c r="A5" s="23">
        <v>3</v>
      </c>
      <c r="B5" s="48" t="s">
        <v>20</v>
      </c>
      <c r="C5" s="26" t="s">
        <v>12</v>
      </c>
      <c r="D5" s="11" t="s">
        <v>11</v>
      </c>
      <c r="E5" s="10">
        <v>2</v>
      </c>
      <c r="F5" s="31">
        <v>0</v>
      </c>
      <c r="G5" s="32">
        <f t="shared" si="0"/>
        <v>0</v>
      </c>
      <c r="H5" s="4">
        <v>23</v>
      </c>
      <c r="I5" s="34">
        <f t="shared" si="1"/>
        <v>0</v>
      </c>
      <c r="J5" s="35">
        <f t="shared" si="2"/>
        <v>0</v>
      </c>
      <c r="K5" s="22"/>
    </row>
    <row r="6" spans="1:11" ht="32.25" customHeight="1" x14ac:dyDescent="0.3">
      <c r="A6" s="23">
        <v>4</v>
      </c>
      <c r="B6" s="12" t="s">
        <v>22</v>
      </c>
      <c r="C6" s="26" t="s">
        <v>12</v>
      </c>
      <c r="D6" s="13" t="s">
        <v>11</v>
      </c>
      <c r="E6" s="14">
        <v>4</v>
      </c>
      <c r="F6" s="31">
        <v>0</v>
      </c>
      <c r="G6" s="32">
        <f t="shared" si="0"/>
        <v>0</v>
      </c>
      <c r="H6" s="4">
        <v>23</v>
      </c>
      <c r="I6" s="34">
        <f t="shared" si="1"/>
        <v>0</v>
      </c>
      <c r="J6" s="35">
        <f t="shared" si="2"/>
        <v>0</v>
      </c>
      <c r="K6" s="22"/>
    </row>
    <row r="7" spans="1:11" ht="55.5" customHeight="1" x14ac:dyDescent="0.3">
      <c r="A7" s="23">
        <v>5</v>
      </c>
      <c r="B7" s="12" t="s">
        <v>21</v>
      </c>
      <c r="C7" s="26" t="s">
        <v>12</v>
      </c>
      <c r="D7" s="13" t="s">
        <v>11</v>
      </c>
      <c r="E7" s="8">
        <v>6</v>
      </c>
      <c r="F7" s="31">
        <v>0</v>
      </c>
      <c r="G7" s="32">
        <f t="shared" si="0"/>
        <v>0</v>
      </c>
      <c r="H7" s="4">
        <v>23</v>
      </c>
      <c r="I7" s="34">
        <f t="shared" si="1"/>
        <v>0</v>
      </c>
      <c r="J7" s="35">
        <f t="shared" si="2"/>
        <v>0</v>
      </c>
      <c r="K7" s="22"/>
    </row>
    <row r="8" spans="1:11" ht="67.5" customHeight="1" x14ac:dyDescent="0.3">
      <c r="A8" s="23">
        <v>6</v>
      </c>
      <c r="B8" s="16" t="s">
        <v>24</v>
      </c>
      <c r="C8" s="40" t="s">
        <v>13</v>
      </c>
      <c r="D8" s="17" t="s">
        <v>11</v>
      </c>
      <c r="E8" s="8">
        <v>3</v>
      </c>
      <c r="F8" s="31">
        <v>0</v>
      </c>
      <c r="G8" s="32">
        <f t="shared" si="0"/>
        <v>0</v>
      </c>
      <c r="H8" s="4">
        <v>23</v>
      </c>
      <c r="I8" s="34">
        <f t="shared" si="1"/>
        <v>0</v>
      </c>
      <c r="J8" s="35">
        <f t="shared" si="2"/>
        <v>0</v>
      </c>
      <c r="K8" s="22"/>
    </row>
    <row r="9" spans="1:11" ht="45.75" customHeight="1" x14ac:dyDescent="0.3">
      <c r="A9" s="23">
        <v>7</v>
      </c>
      <c r="B9" s="16" t="s">
        <v>25</v>
      </c>
      <c r="C9" s="40" t="s">
        <v>13</v>
      </c>
      <c r="D9" s="8" t="s">
        <v>11</v>
      </c>
      <c r="E9" s="26">
        <v>1</v>
      </c>
      <c r="F9" s="31">
        <v>0</v>
      </c>
      <c r="G9" s="32">
        <f t="shared" si="0"/>
        <v>0</v>
      </c>
      <c r="H9" s="4">
        <v>23</v>
      </c>
      <c r="I9" s="34">
        <f t="shared" si="1"/>
        <v>0</v>
      </c>
      <c r="J9" s="35">
        <f t="shared" si="2"/>
        <v>0</v>
      </c>
      <c r="K9" s="22"/>
    </row>
    <row r="10" spans="1:11" ht="57" customHeight="1" x14ac:dyDescent="0.3">
      <c r="A10" s="23">
        <v>8</v>
      </c>
      <c r="B10" s="16" t="s">
        <v>26</v>
      </c>
      <c r="C10" s="26" t="s">
        <v>12</v>
      </c>
      <c r="D10" s="8" t="s">
        <v>11</v>
      </c>
      <c r="E10" s="26">
        <v>2</v>
      </c>
      <c r="F10" s="31">
        <v>0</v>
      </c>
      <c r="G10" s="32">
        <f t="shared" si="0"/>
        <v>0</v>
      </c>
      <c r="H10" s="4">
        <v>23</v>
      </c>
      <c r="I10" s="34">
        <f t="shared" si="1"/>
        <v>0</v>
      </c>
      <c r="J10" s="35">
        <f t="shared" si="2"/>
        <v>0</v>
      </c>
      <c r="K10" s="22"/>
    </row>
    <row r="11" spans="1:11" ht="54.75" customHeight="1" x14ac:dyDescent="0.3">
      <c r="A11" s="23">
        <v>9</v>
      </c>
      <c r="B11" s="12" t="s">
        <v>27</v>
      </c>
      <c r="C11" s="26" t="s">
        <v>12</v>
      </c>
      <c r="D11" s="8" t="s">
        <v>11</v>
      </c>
      <c r="E11" s="8">
        <v>1</v>
      </c>
      <c r="F11" s="31">
        <v>0</v>
      </c>
      <c r="G11" s="32">
        <f t="shared" si="0"/>
        <v>0</v>
      </c>
      <c r="H11" s="4">
        <v>23</v>
      </c>
      <c r="I11" s="34">
        <f t="shared" si="1"/>
        <v>0</v>
      </c>
      <c r="J11" s="35">
        <f t="shared" si="2"/>
        <v>0</v>
      </c>
      <c r="K11" s="22"/>
    </row>
    <row r="12" spans="1:11" ht="54" customHeight="1" x14ac:dyDescent="0.3">
      <c r="A12" s="23">
        <v>10</v>
      </c>
      <c r="B12" s="12" t="s">
        <v>28</v>
      </c>
      <c r="C12" s="40" t="s">
        <v>13</v>
      </c>
      <c r="D12" s="8" t="s">
        <v>11</v>
      </c>
      <c r="E12" s="8">
        <v>1</v>
      </c>
      <c r="F12" s="31">
        <v>0</v>
      </c>
      <c r="G12" s="32">
        <f t="shared" si="0"/>
        <v>0</v>
      </c>
      <c r="H12" s="4">
        <v>23</v>
      </c>
      <c r="I12" s="34">
        <f t="shared" si="1"/>
        <v>0</v>
      </c>
      <c r="J12" s="35">
        <f t="shared" si="2"/>
        <v>0</v>
      </c>
      <c r="K12" s="22"/>
    </row>
    <row r="13" spans="1:11" ht="59.25" customHeight="1" x14ac:dyDescent="0.3">
      <c r="A13" s="23">
        <v>11</v>
      </c>
      <c r="B13" s="12" t="s">
        <v>29</v>
      </c>
      <c r="C13" s="41" t="s">
        <v>13</v>
      </c>
      <c r="D13" s="8" t="s">
        <v>11</v>
      </c>
      <c r="E13" s="8">
        <v>1</v>
      </c>
      <c r="F13" s="31">
        <v>0</v>
      </c>
      <c r="G13" s="32">
        <f t="shared" si="0"/>
        <v>0</v>
      </c>
      <c r="H13" s="4">
        <v>23</v>
      </c>
      <c r="I13" s="34">
        <f t="shared" si="1"/>
        <v>0</v>
      </c>
      <c r="J13" s="35">
        <f t="shared" si="2"/>
        <v>0</v>
      </c>
      <c r="K13" s="22"/>
    </row>
    <row r="14" spans="1:11" ht="60" customHeight="1" x14ac:dyDescent="0.3">
      <c r="A14" s="23">
        <v>12</v>
      </c>
      <c r="B14" s="12" t="s">
        <v>30</v>
      </c>
      <c r="C14" s="26" t="s">
        <v>12</v>
      </c>
      <c r="D14" s="8" t="s">
        <v>11</v>
      </c>
      <c r="E14" s="8">
        <v>1</v>
      </c>
      <c r="F14" s="31">
        <v>0</v>
      </c>
      <c r="G14" s="32">
        <f t="shared" si="0"/>
        <v>0</v>
      </c>
      <c r="H14" s="4">
        <v>23</v>
      </c>
      <c r="I14" s="34">
        <f t="shared" si="1"/>
        <v>0</v>
      </c>
      <c r="J14" s="35">
        <f t="shared" si="2"/>
        <v>0</v>
      </c>
      <c r="K14" s="22"/>
    </row>
    <row r="15" spans="1:11" ht="41.25" customHeight="1" x14ac:dyDescent="0.3">
      <c r="A15" s="23">
        <v>13</v>
      </c>
      <c r="B15" s="12" t="s">
        <v>31</v>
      </c>
      <c r="C15" s="15" t="s">
        <v>12</v>
      </c>
      <c r="D15" s="8" t="s">
        <v>11</v>
      </c>
      <c r="E15" s="8">
        <v>10</v>
      </c>
      <c r="F15" s="31">
        <v>0</v>
      </c>
      <c r="G15" s="32">
        <f t="shared" si="0"/>
        <v>0</v>
      </c>
      <c r="H15" s="4">
        <v>23</v>
      </c>
      <c r="I15" s="34">
        <f t="shared" si="1"/>
        <v>0</v>
      </c>
      <c r="J15" s="35">
        <f t="shared" si="2"/>
        <v>0</v>
      </c>
      <c r="K15" s="22"/>
    </row>
    <row r="16" spans="1:11" ht="56.25" customHeight="1" x14ac:dyDescent="0.3">
      <c r="A16" s="23">
        <v>14</v>
      </c>
      <c r="B16" s="30" t="s">
        <v>32</v>
      </c>
      <c r="C16" s="8" t="s">
        <v>12</v>
      </c>
      <c r="D16" s="17" t="s">
        <v>16</v>
      </c>
      <c r="E16" s="5">
        <v>2</v>
      </c>
      <c r="F16" s="31">
        <v>0</v>
      </c>
      <c r="G16" s="32">
        <f t="shared" si="0"/>
        <v>0</v>
      </c>
      <c r="H16" s="4">
        <v>23</v>
      </c>
      <c r="I16" s="34">
        <f t="shared" si="1"/>
        <v>0</v>
      </c>
      <c r="J16" s="35">
        <f t="shared" si="2"/>
        <v>0</v>
      </c>
      <c r="K16" s="25"/>
    </row>
    <row r="17" spans="1:12" ht="32.25" customHeight="1" x14ac:dyDescent="0.3">
      <c r="A17" s="23">
        <v>15</v>
      </c>
      <c r="B17" s="29" t="s">
        <v>33</v>
      </c>
      <c r="C17" s="8" t="s">
        <v>13</v>
      </c>
      <c r="D17" s="17" t="s">
        <v>11</v>
      </c>
      <c r="E17" s="5">
        <v>1</v>
      </c>
      <c r="F17" s="31">
        <v>0</v>
      </c>
      <c r="G17" s="32">
        <f t="shared" si="0"/>
        <v>0</v>
      </c>
      <c r="H17" s="4">
        <v>23</v>
      </c>
      <c r="I17" s="34">
        <f t="shared" si="1"/>
        <v>0</v>
      </c>
      <c r="J17" s="35">
        <f t="shared" si="2"/>
        <v>0</v>
      </c>
      <c r="K17" s="27"/>
      <c r="L17" s="43"/>
    </row>
    <row r="18" spans="1:12" ht="39.6" x14ac:dyDescent="0.3">
      <c r="A18" s="17">
        <v>16</v>
      </c>
      <c r="B18" s="30" t="s">
        <v>34</v>
      </c>
      <c r="C18" s="8" t="s">
        <v>13</v>
      </c>
      <c r="D18" s="17" t="s">
        <v>11</v>
      </c>
      <c r="E18" s="5">
        <v>3</v>
      </c>
      <c r="F18" s="31">
        <v>0</v>
      </c>
      <c r="G18" s="35">
        <f t="shared" si="0"/>
        <v>0</v>
      </c>
      <c r="H18" s="4">
        <v>23</v>
      </c>
      <c r="I18" s="34">
        <f t="shared" si="1"/>
        <v>0</v>
      </c>
      <c r="J18" s="35">
        <f t="shared" si="2"/>
        <v>0</v>
      </c>
      <c r="K18" s="45"/>
    </row>
    <row r="19" spans="1:12" ht="39.6" x14ac:dyDescent="0.3">
      <c r="A19" s="23">
        <v>17</v>
      </c>
      <c r="B19" s="30" t="s">
        <v>35</v>
      </c>
      <c r="C19" s="40" t="s">
        <v>15</v>
      </c>
      <c r="D19" s="17" t="s">
        <v>11</v>
      </c>
      <c r="E19" s="5">
        <v>2</v>
      </c>
      <c r="F19" s="31">
        <v>0</v>
      </c>
      <c r="G19" s="32">
        <f t="shared" ref="G19:G24" si="3">F19*E19</f>
        <v>0</v>
      </c>
      <c r="H19" s="4">
        <v>23</v>
      </c>
      <c r="I19" s="34">
        <f t="shared" ref="I19:I20" si="4">G19*(0.23)</f>
        <v>0</v>
      </c>
      <c r="J19" s="35">
        <f t="shared" ref="J19:J20" si="5">G19*(1.23)</f>
        <v>0</v>
      </c>
      <c r="K19" s="28"/>
    </row>
    <row r="20" spans="1:12" ht="39.6" x14ac:dyDescent="0.3">
      <c r="A20" s="23">
        <v>18</v>
      </c>
      <c r="B20" s="38" t="s">
        <v>36</v>
      </c>
      <c r="C20" s="8" t="s">
        <v>17</v>
      </c>
      <c r="D20" s="17" t="s">
        <v>11</v>
      </c>
      <c r="E20" s="5">
        <v>2</v>
      </c>
      <c r="F20" s="31">
        <v>0</v>
      </c>
      <c r="G20" s="32">
        <f t="shared" si="3"/>
        <v>0</v>
      </c>
      <c r="H20" s="4">
        <v>23</v>
      </c>
      <c r="I20" s="34">
        <f t="shared" si="4"/>
        <v>0</v>
      </c>
      <c r="J20" s="35">
        <f t="shared" si="5"/>
        <v>0</v>
      </c>
      <c r="K20" s="28"/>
    </row>
    <row r="21" spans="1:12" ht="66" customHeight="1" x14ac:dyDescent="0.3">
      <c r="A21" s="23">
        <v>19</v>
      </c>
      <c r="B21" s="44" t="s">
        <v>37</v>
      </c>
      <c r="C21" s="40" t="s">
        <v>17</v>
      </c>
      <c r="D21" s="17" t="s">
        <v>11</v>
      </c>
      <c r="E21" s="5">
        <v>7</v>
      </c>
      <c r="F21" s="31">
        <v>0</v>
      </c>
      <c r="G21" s="35">
        <f t="shared" si="3"/>
        <v>0</v>
      </c>
      <c r="H21" s="46">
        <v>23</v>
      </c>
      <c r="I21" s="34">
        <f t="shared" ref="I21:I24" si="6">G21*(0.23)</f>
        <v>0</v>
      </c>
      <c r="J21" s="35">
        <f t="shared" ref="J21:J24" si="7">G21*(1.23)</f>
        <v>0</v>
      </c>
      <c r="K21" s="45"/>
    </row>
    <row r="22" spans="1:12" ht="67.5" customHeight="1" x14ac:dyDescent="0.3">
      <c r="A22" s="23">
        <v>22</v>
      </c>
      <c r="B22" s="44" t="s">
        <v>38</v>
      </c>
      <c r="C22" s="15" t="s">
        <v>12</v>
      </c>
      <c r="D22" s="17" t="s">
        <v>11</v>
      </c>
      <c r="E22" s="5">
        <v>1</v>
      </c>
      <c r="F22" s="31">
        <v>0</v>
      </c>
      <c r="G22" s="35">
        <f t="shared" si="3"/>
        <v>0</v>
      </c>
      <c r="H22" s="4">
        <v>23</v>
      </c>
      <c r="I22" s="34">
        <f t="shared" si="6"/>
        <v>0</v>
      </c>
      <c r="J22" s="35">
        <f t="shared" si="7"/>
        <v>0</v>
      </c>
      <c r="K22" s="45"/>
    </row>
    <row r="23" spans="1:12" ht="49.5" customHeight="1" x14ac:dyDescent="0.3">
      <c r="A23" s="23">
        <v>23</v>
      </c>
      <c r="B23" s="44" t="s">
        <v>39</v>
      </c>
      <c r="C23" s="15" t="s">
        <v>18</v>
      </c>
      <c r="D23" s="17" t="s">
        <v>11</v>
      </c>
      <c r="E23" s="5">
        <v>1</v>
      </c>
      <c r="F23" s="31">
        <v>0</v>
      </c>
      <c r="G23" s="35">
        <f t="shared" si="3"/>
        <v>0</v>
      </c>
      <c r="H23" s="4">
        <v>23</v>
      </c>
      <c r="I23" s="34">
        <f t="shared" si="6"/>
        <v>0</v>
      </c>
      <c r="J23" s="35">
        <f t="shared" si="7"/>
        <v>0</v>
      </c>
      <c r="K23" s="45"/>
    </row>
    <row r="24" spans="1:12" ht="39.6" x14ac:dyDescent="0.3">
      <c r="A24" s="17">
        <v>24</v>
      </c>
      <c r="B24" s="44" t="s">
        <v>40</v>
      </c>
      <c r="C24" s="26" t="s">
        <v>12</v>
      </c>
      <c r="D24" s="17" t="s">
        <v>11</v>
      </c>
      <c r="E24" s="5">
        <v>1</v>
      </c>
      <c r="F24" s="31">
        <v>0</v>
      </c>
      <c r="G24" s="35">
        <f t="shared" si="3"/>
        <v>0</v>
      </c>
      <c r="H24" s="4">
        <v>23</v>
      </c>
      <c r="I24" s="34">
        <f t="shared" si="6"/>
        <v>0</v>
      </c>
      <c r="J24" s="35">
        <f t="shared" si="7"/>
        <v>0</v>
      </c>
      <c r="K24" s="45"/>
      <c r="L24" s="43"/>
    </row>
    <row r="25" spans="1:12" ht="31.5" customHeight="1" x14ac:dyDescent="0.3">
      <c r="A25" s="50" t="s">
        <v>10</v>
      </c>
      <c r="B25" s="51"/>
      <c r="C25" s="51"/>
      <c r="D25" s="51"/>
      <c r="E25" s="51"/>
      <c r="F25" s="52"/>
      <c r="G25" s="33">
        <f>SUM(G3:G24)</f>
        <v>0</v>
      </c>
      <c r="H25" s="37"/>
      <c r="I25" s="36">
        <f>SUM(I3:I24)</f>
        <v>0</v>
      </c>
      <c r="J25" s="36">
        <f>SUM(J3:J24)</f>
        <v>0</v>
      </c>
      <c r="K25" s="24"/>
    </row>
    <row r="27" spans="1:12" ht="75" customHeight="1" x14ac:dyDescent="0.3">
      <c r="A27" s="53"/>
      <c r="B27" s="54"/>
      <c r="C27" s="55"/>
      <c r="D27" s="56"/>
      <c r="E27" s="56"/>
      <c r="F27" s="56"/>
      <c r="G27" s="57"/>
      <c r="H27" s="55" t="s">
        <v>42</v>
      </c>
      <c r="I27" s="56"/>
      <c r="J27" s="56"/>
      <c r="K27" s="57"/>
    </row>
  </sheetData>
  <mergeCells count="4">
    <mergeCell ref="A25:F25"/>
    <mergeCell ref="A27:B27"/>
    <mergeCell ref="C27:G27"/>
    <mergeCell ref="H27:K27"/>
  </mergeCells>
  <pageMargins left="0.7" right="0.7" top="1.09375" bottom="0.75" header="0.3" footer="0.3"/>
  <pageSetup paperSize="9" orientation="landscape" horizontalDpi="4294967295" verticalDpi="4294967295" r:id="rId1"/>
  <headerFooter>
    <oddHeader>&amp;LZADANIE 4
Materiały i odczynniki do biologii molekularnej&amp;CSZCZEGÓŁOWY OPIS PRZEDMIOTU ZAMÓWIENIA&amp;RZał. nr. 2C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2018-05-25T10:53:49Z</dcterms:modified>
</cp:coreProperties>
</file>