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008" windowWidth="14808" windowHeight="7116"/>
  </bookViews>
  <sheets>
    <sheet name="Arkusz1" sheetId="1" r:id="rId1"/>
  </sheets>
  <calcPr calcId="171027"/>
</workbook>
</file>

<file path=xl/calcChain.xml><?xml version="1.0" encoding="utf-8"?>
<calcChain xmlns="http://schemas.openxmlformats.org/spreadsheetml/2006/main">
  <c r="G36" i="1" l="1"/>
  <c r="I36" i="1" s="1"/>
  <c r="J36" i="1" s="1"/>
  <c r="G33" i="1" l="1"/>
  <c r="I33" i="1" s="1"/>
  <c r="J33" i="1" s="1"/>
  <c r="G35" i="1" l="1"/>
  <c r="I35" i="1"/>
  <c r="J35" i="1" s="1"/>
  <c r="G37" i="1"/>
  <c r="I37" i="1" s="1"/>
  <c r="J37" i="1" s="1"/>
  <c r="G32" i="1" l="1"/>
  <c r="I32" i="1" s="1"/>
  <c r="J32" i="1" s="1"/>
  <c r="G34" i="1"/>
  <c r="I34" i="1" s="1"/>
  <c r="J34" i="1" s="1"/>
  <c r="G29" i="1" l="1"/>
  <c r="G28" i="1"/>
  <c r="G27" i="1"/>
  <c r="G5" i="1"/>
  <c r="I5" i="1" s="1"/>
  <c r="G25" i="1"/>
  <c r="G26" i="1"/>
  <c r="G30" i="1"/>
  <c r="G31" i="1"/>
  <c r="I26" i="1" l="1"/>
  <c r="J26" i="1" s="1"/>
  <c r="I28" i="1"/>
  <c r="J28" i="1" s="1"/>
  <c r="I29" i="1"/>
  <c r="J29" i="1" s="1"/>
  <c r="I31" i="1"/>
  <c r="J31" i="1" s="1"/>
  <c r="I25" i="1"/>
  <c r="J25" i="1" s="1"/>
  <c r="I30" i="1"/>
  <c r="J30" i="1" s="1"/>
  <c r="I27" i="1"/>
  <c r="J27" i="1" s="1"/>
  <c r="G24" i="1"/>
  <c r="I24" i="1" l="1"/>
  <c r="J24" i="1" s="1"/>
  <c r="G4" i="1"/>
  <c r="I4" i="1" s="1"/>
  <c r="J5" i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J22" i="1" l="1"/>
  <c r="J18" i="1"/>
  <c r="J10" i="1"/>
  <c r="J23" i="1"/>
  <c r="J20" i="1"/>
  <c r="J16" i="1"/>
  <c r="J12" i="1"/>
  <c r="J8" i="1"/>
  <c r="J4" i="1"/>
  <c r="J19" i="1"/>
  <c r="J15" i="1"/>
  <c r="J11" i="1"/>
  <c r="J7" i="1"/>
  <c r="J14" i="1"/>
  <c r="J6" i="1"/>
  <c r="J21" i="1"/>
  <c r="J17" i="1"/>
  <c r="J13" i="1"/>
  <c r="J9" i="1"/>
  <c r="G3" i="1" l="1"/>
  <c r="I3" i="1" s="1"/>
  <c r="J3" i="1" l="1"/>
  <c r="G38" i="1"/>
  <c r="J38" i="1" l="1"/>
  <c r="I38" i="1"/>
</calcChain>
</file>

<file path=xl/sharedStrings.xml><?xml version="1.0" encoding="utf-8"?>
<sst xmlns="http://schemas.openxmlformats.org/spreadsheetml/2006/main" count="118" uniqueCount="59">
  <si>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</si>
  <si>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</si>
  <si>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</si>
  <si>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</si>
  <si>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</si>
  <si>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</si>
  <si>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</si>
  <si>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</si>
  <si>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</si>
  <si>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</si>
  <si>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</si>
  <si>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 xml:space="preserve">38437000-7  </t>
  </si>
  <si>
    <t>szt</t>
  </si>
  <si>
    <t>op</t>
  </si>
  <si>
    <t xml:space="preserve">33124130-5   </t>
  </si>
  <si>
    <t>op a 12 szt</t>
  </si>
  <si>
    <t>szt.</t>
  </si>
  <si>
    <t>30192125-3</t>
  </si>
  <si>
    <t xml:space="preserve">op </t>
  </si>
  <si>
    <t xml:space="preserve">Probówki z PP a 10 ml (16x100mm) okrągłodenne z obrzeżem, ze znacznikami, z czerwonym korkiem ietykietą , jałowe w op a 200szt. </t>
  </si>
  <si>
    <t>Eza poilstyrenowa a 10 ul twarda ciemnoniebieska pakowana po 20 sztuk jałowe  op zbiorcze 1000 szt</t>
  </si>
  <si>
    <t xml:space="preserve">Fartuchy jednorazowe zielone wiązane z mankietem z antystatycznej włókniny polipropylenowej. Z rękawami zakończonymi mankietami z materiału oraz paskiem do zawiązywania. Rozmiar XL opakowanie a 10 szt </t>
  </si>
  <si>
    <t>38437000-7</t>
  </si>
  <si>
    <t xml:space="preserve">op zbiorcze </t>
  </si>
  <si>
    <t xml:space="preserve">33696300-8  </t>
  </si>
  <si>
    <t xml:space="preserve">
Etykiety z czerwoną ramką. Samoprzylepne. Do opisywania. Nie pozostawiają śladów po odklejeniu. Do znakowania szkiełek podstawowych, buteleczek itp.
Długość rolki: ok. 13 m                               1-6750 
52 x 26 mm
50 ml
10 szt./op
</t>
  </si>
  <si>
    <t>Eza polistyrenowa typ  hokej pakowana po 5 sztuk/op, jałowa, op zbiorcze 200 szt</t>
  </si>
  <si>
    <t>Pojemniki polipropylenowe jednorazowego użytku z nakrętką, na próbki moczu. W wykonaniu jałowym indywidualnie pakowane.Pojemnik PP 120ml na mocz z czerwoną nakrętką jałowy, zakręcony, indywidualnie pakowany, 50 szt w opakowaniu</t>
  </si>
  <si>
    <t>Pojemniki polipropylenowe jednorazowego użytku z nakrętką, na próbki moczu. W wykonaniu jałowym indywidualnie pakowane.Pojemnik PP 60 ml na mocz z czerwoną nakrętką jałowy, zakręcony, indywidualnie pakowany, 50 szt w opakowaniu zbiorczym</t>
  </si>
  <si>
    <t>Rury dializacyjne Nadir® z regenerowanej celulozy
Przeznaczone do dializy metali, surowicy krwi i białek koloidalnych. Nadają się do prac z kulturami bakterii oraz do odsalania.
Szerokość: 62,8 mm.
Długość: 25 m.
Średnica: 40 mm.
Możliwość sterylizacji parowej do +130°C. Dostarczane na rolce.
Dane techniczne:
MWCO: 10000 - 20000 Dalton.
Zawartość gliceryny: 21%.
Wielkość porów (średnia): 25 - 30.
Powierzchnia całkowita porów: ok. 6%.
Przenikalność pary wodnej (wg DIN 53122): 1000 g /m2 (20°C i 85% wilg. wzg.).
Efektywna przenikalność dyfuzyjna: 
NaCl: 7 - 15 x 10-7 cm2/s (37°C).
Vit. B12: 0,5 - 1,5 x 10-7 cm2/s (37°C).
Bionovo: B-0168 lub równoważny</t>
  </si>
  <si>
    <t>Rękawice jednorazowe XS (5) nitrylowe bezpudrowe (100 szt</t>
  </si>
  <si>
    <r>
      <t xml:space="preserve">Jednorazowe pipety serologiczne, wykonane z tworzywa sztucznego, z kolorowymi, bawełnianymi zatyczkami, ułatwiającymi identyfikację objętości. Wolne od pirogenów, niehemolityczne, nietoksyczne dla komórek. Posiadają trwałą, czarną skalę – rosnącą i malejącą,  , pakowane pojedyńczo, jałowe </t>
    </r>
    <r>
      <rPr>
        <b/>
        <sz val="10"/>
        <color theme="1"/>
        <rFont val="Times New Roman"/>
        <family val="1"/>
        <charset val="238"/>
      </rPr>
      <t>10ml</t>
    </r>
    <r>
      <rPr>
        <sz val="10"/>
        <color theme="1"/>
        <rFont val="Times New Roman"/>
        <family val="1"/>
        <charset val="238"/>
      </rPr>
      <t xml:space="preserve">. a 200 szt/op </t>
    </r>
  </si>
  <si>
    <r>
      <t xml:space="preserve">Pudełko chłodzące na stół laboratoryjny, na 32 probówki tzw </t>
    </r>
    <r>
      <rPr>
        <b/>
        <sz val="10"/>
        <rFont val="Times New Roman"/>
        <family val="1"/>
        <charset val="238"/>
      </rPr>
      <t>Pudełko Labtop 0°C:</t>
    </r>
    <r>
      <rPr>
        <sz val="10"/>
        <rFont val="Times New Roman"/>
        <family val="1"/>
        <charset val="238"/>
      </rPr>
      <t xml:space="preserve"> zapewniające stałość temperatury &lt; 1°C do 5 godz.
Podstawa z zielonego, wypełnionego żelem PC, pokrywa z białego PC z nietoksycznym żelowym wypełnieniem dodatkowo z 16 adapterów do dopasowania 1,5 ml otworów do fiolek 0,5 ml, ROTH L246.1 </t>
    </r>
  </si>
  <si>
    <t>Timer z funkcją odliczania w stecz-Rotilabo 4-cyfrowy z wyswietlaczem LCD minuty i sekundy alarm po osiagnieciu czsu O, z funkcją pamięci magnes do powierzchni metalowych z baterią guzikową V136A (1,5 V) Zgodnie z numerem kat. X396.1 Roth</t>
  </si>
  <si>
    <t xml:space="preserve">Jednorazowe pipety serologiczne, wykonane z tworzywa sztucznego, z kolorowymi, bawełnianymi zatyczkami, ułatwiającymi identyfikację objętości. Wolne od pirogenów, niehemolityczne, nietoksyczne dla komórek. Posiadają trwałą, czarną skalę – rosnącą i malejącą, pakowane pojedyńczo, jałowe 25ml. </t>
  </si>
  <si>
    <t>pH-metr stołowy pH 50, z dużym wyswietlaczem wartosci pH i mv i temperatury, z automatyczna lub reczna kompensacja temp., automatyczna kalibracja 1/2/3 punktowa (pH 4,01/7,00/10,01), zapisywanie danych aktualnej kalibracji, potwierdzenie osiagnięcia stabilnej wartości mierzonej, pHmierzone od 0,00-14,00 dokładność pH = 0,01, pamięć 25 pomiarów elektroda  pH 201T (zakres pH od 0-14, temp. od 0oC do 60oC, diafragma ceramiczna, elektrolit żelowy, trzonek 120/12mm), roztwory buforowe ph 4,01 i 7,00 (po 50 ml), uchwyt na elektrody i adapter sieciowy. Zgodnie z numerem kat.HAE3.1 Roth</t>
  </si>
  <si>
    <t>........................................................................
(pieczęć i podpis Wnioskującego )</t>
  </si>
  <si>
    <t>Nożyczki . Ze stali, polerowane. Ostre- tępe o wym.dł.160mm, dł.cięcia 50 mm. Zgodne z nr. kat.3551.1 firmy Roth.</t>
  </si>
  <si>
    <t>Etykiety odporne na temperatury do -70ºC
Praktyczne etykiety przeznaczone dla zakresu temperatur do -70ºC. Po użyciu można je z łatwością usunąć poprzez zanurzenie w ciepłej wodzie. Dostępne w trzech rozmiarach. Dostarczane na rolce w kartonie. 38 x 26 mm
rolka 2500 szt.1-9095 firmy Bionowo.</t>
  </si>
  <si>
    <t xml:space="preserve"> Igły iniekcyjne jednorazowego użytku jałowe, w standardzie Luer. Igły iniekcyjne
0,80 x 120 mm, (100sz) E-1514 firmy Bionowo.
</t>
  </si>
  <si>
    <t>Środek  typu Rnase away do usuwania Rnaz ze sprzętu i szkła laboratoryjnego, poj. 4 litry, B-0546  firmy Bionowo.</t>
  </si>
  <si>
    <t>Pojemnik na odpady plastikowy (na różnego rodzaju odpady i materiały biologicznie czynne) o poj. 2 litrów. posiadający zatrzaskowe zamknięcie z możliwością wielokrotnego otwierania i po napełnieniu trwałego szczelnego zamknięcia, Zgodne z nr kat. 8 121 020 000 firmy Equimed.</t>
  </si>
  <si>
    <t>Pojemnik (wiaderko) na odpady plastikowe (na różnego rodzaju odpady i materiały biologicznie czynne) o poj. 5 litrów l8.121.050.000 Equimed.</t>
  </si>
  <si>
    <t>Maty dezynfekcyjne na podłogę, 30 warstwowe z samoprzylepnej numerowanej folii PE, pakowane zbiorczo po 16 sztuk/opakowanie, koloru niebieskiego o wymiarach 45 x 115 cm, Semigat KTGMD30B 116 x 45.</t>
  </si>
  <si>
    <t>Filltry nabutelkowe Steritop, sterylne, obudowa z PS do filtracji sterylizującej kultur tkankowych, surowic, roztworów buforowych, pojemność lejka 250 ml. Zgodne z Nr kat. X335.1 firmy Roth.</t>
  </si>
  <si>
    <t>Filltry nabutelkowe Steritop,sterylne. sterylne, obudowa z PS do filtracji sterylizującej kultur tkankowych, surowic, roztworów buforowych, pojemność lejka 500 ml.Zgodne z Nr kat.X336.1 firmy Roth.</t>
  </si>
  <si>
    <t>Butelki Stericup, sterylne, z PS do filtratów z filtrów Steritop, pojemność 250 ml. Zgodne z Nr kat. CX04.1 firmy Roth.</t>
  </si>
  <si>
    <t>Butelki Stericup,sterylne.  z PS do filtratów z filtrów Steritop, pojemność 500 ml. Zgodne z Nr kat.CX05.1 firmy Roth.</t>
  </si>
  <si>
    <r>
      <t xml:space="preserve">Markery odporne na niskie temperatury-- Nalgene, 4 szt /op (niebieski, czerwony czarny, zielony) </t>
    </r>
    <r>
      <rPr>
        <b/>
        <sz val="10"/>
        <rFont val="Times New Roman"/>
        <family val="1"/>
        <charset val="238"/>
      </rPr>
      <t xml:space="preserve">przeznaczone do opisywania krioprobówek i pudełek.
</t>
    </r>
    <r>
      <rPr>
        <sz val="10"/>
        <rFont val="Times New Roman"/>
        <family val="1"/>
        <charset val="238"/>
      </rPr>
      <t>Grubość końcówki: ok. 2 mm, 1-1934 Bionovo.</t>
    </r>
  </si>
  <si>
    <t>Szalka Petriego materiał polistyren śr.90mm wentylowana, pakowane jałowo po 20 sztuk jałowa , opakowanie zbiorcze (480szt) 7.025.111.090 Equimed.</t>
  </si>
  <si>
    <t>Marker II Superfrost, pisak do opisywania szkiełek mikroskopowych lub powierzchni wykonanych z tworzyw sztucznych itp., odporny na wodę, etanol, ksylen, formalinę i aceton, może być użytkowany w temperaturach od -15°C do 100°C, średnica końcówkI 0,6 mm, kolor czarny; Bionovo: L-0170.</t>
  </si>
  <si>
    <t>Wskaźniki emulacyjne Browne TST Control 134 oC test poprawnej sterylizacji 100szt pasków /op Zgodnie z nr. kat I-004 BTL.</t>
  </si>
  <si>
    <t>Mikropipeta jednokanałowa o zmiennej nastawie DISCOVERY COMFORT 50,0 - 250µl  w pełni autoklawowalna (121°C/ 100kPa/20min), odporna na UV, indywidualnie kalibrowana i sprawdzana.</t>
  </si>
  <si>
    <t>Mikropipeta jednokanałowa o zmiennej nastawie DISCOVERY COMFORT 100,0 - 1000µl w pełni autoklawowalna (121°C/ 100kPa/20min), odporna na UV, indywidualnie kalibrowana i sprawdzana.</t>
  </si>
  <si>
    <t>Spryskiwacz wielokrotnego użytku z dyszą rozpylającą. Przystosowany do różnych roztworów wodnych oraz płynów oleistych. Dyszę można regulować w dwóch stopniach: mocny strumień i delikatne rozpylanie.
Materiał: polietylen, 0,5 litrowe, 2-1981 Bionovo.</t>
  </si>
  <si>
    <t>Taśma wskaźnikowa do kontroli sterylizacji parowej w autoklawie,  na rolce o długości 12,7 m. Taśma daje się łatwo usunąć i nie pozostawia śladów. W temperaturze 121ºC po 15 min. pojawia się napis AUTOCLAVED, 13 mm, 2-7012 Bionovo.</t>
  </si>
  <si>
    <t>Taśma wskaźnikowa do kontroli sterylizacji parowej w autoklawie,Zmiana barwy wskaźnika z różowej na brązową w temperaturze 120ºC następuje po 20 min., a w temperaturze 134ºC po 7 min.na rolce 50 m, P-7005 Bionovo.</t>
  </si>
  <si>
    <t xml:space="preserve">Mieszanina etanolu 70% z dodatkiem propan-2-olu i propan-1-olu przeznaczona do higienicznej dezynfekcji rąk metodą wcierania zgodnie z EN 1500. Mieszanina do bakterio- i grzybobójczej dezynfekcji powierzchni nieporowatych w obszarze spożywczym, przemysłowym, domowym i instytucjonalnym zgodnie z EN 1276, EN 1650 i EN 13697; pakowane po 10 litrów; Linegal Chemicals: LL-0001.2 </t>
  </si>
  <si>
    <t>Nazwa producenta i oznaczenie oferowanego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</si>
</sst>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6"/>
      <name val="Arial CE"/>
      <family val="2"/>
    </font>
    <font>
      <sz val="10"/>
      <color indexed="8"/>
      <name val="Arial CE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6"/>
      <name val="Arial CE"/>
      <family val="2"/>
    </font>
    <font>
      <b/>
      <sz val="9"/>
      <name val="Arial CE"/>
      <family val="2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sz val="8"/>
      <color rgb="FFFF0000"/>
      <name val="Arial C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right" vertical="center"/>
    </xf>
    <xf numFmtId="0" fontId="10" fillId="0" borderId="3" xfId="0" applyNumberFormat="1" applyFont="1" applyBorder="1" applyAlignment="1">
      <alignment horizontal="right" vertical="center"/>
    </xf>
    <xf numFmtId="0" fontId="10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Layout" zoomScaleNormal="100" workbookViewId="0">
      <selection activeCell="H37" sqref="H37"/>
    </sheetView>
  </sheetViews>
  <sheetFormatPr defaultRowHeight="14.4" x14ac:dyDescent="0.3"/>
  <cols>
    <col min="1" max="1" width="6" customWidth="1"/>
    <col min="2" max="2" width="33.88671875" customWidth="1"/>
    <col min="3" max="3" width="12.44140625" customWidth="1"/>
    <col min="4" max="4" width="8.33203125" customWidth="1"/>
    <col min="5" max="5" width="6.6640625" customWidth="1"/>
    <col min="8" max="8" width="6.6640625" customWidth="1"/>
    <col min="9" max="9" width="8" customWidth="1"/>
    <col min="10" max="10" width="9.44140625" customWidth="1"/>
    <col min="11" max="11" width="16.33203125" customWidth="1"/>
  </cols>
  <sheetData>
    <row r="1" spans="1:11" ht="84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37" t="s">
        <v>58</v>
      </c>
    </row>
    <row r="2" spans="1:11" x14ac:dyDescent="0.3">
      <c r="A2" s="5">
        <v>1</v>
      </c>
      <c r="B2" s="6">
        <v>2</v>
      </c>
      <c r="C2" s="5">
        <v>3</v>
      </c>
      <c r="D2" s="6">
        <v>4</v>
      </c>
      <c r="E2" s="5">
        <v>5</v>
      </c>
      <c r="F2" s="6">
        <v>6</v>
      </c>
      <c r="G2" s="5">
        <v>7</v>
      </c>
      <c r="H2" s="6">
        <v>8</v>
      </c>
      <c r="I2" s="5">
        <v>9</v>
      </c>
      <c r="J2" s="6">
        <v>10</v>
      </c>
      <c r="K2" s="7">
        <v>11</v>
      </c>
    </row>
    <row r="3" spans="1:11" ht="47.25" customHeight="1" x14ac:dyDescent="0.3">
      <c r="A3" s="8">
        <v>1</v>
      </c>
      <c r="B3" s="12" t="s">
        <v>37</v>
      </c>
      <c r="C3" s="9" t="s">
        <v>11</v>
      </c>
      <c r="D3" s="13" t="s">
        <v>12</v>
      </c>
      <c r="E3" s="11">
        <v>5</v>
      </c>
      <c r="F3" s="18">
        <v>0</v>
      </c>
      <c r="G3" s="17">
        <f t="shared" ref="G3:G31" si="0">E3*F3</f>
        <v>0</v>
      </c>
      <c r="H3" s="20">
        <v>23</v>
      </c>
      <c r="I3" s="17">
        <f>G3*H3/100</f>
        <v>0</v>
      </c>
      <c r="J3" s="17">
        <f>G3+I3</f>
        <v>0</v>
      </c>
      <c r="K3" s="35"/>
    </row>
    <row r="4" spans="1:11" ht="49.5" customHeight="1" x14ac:dyDescent="0.3">
      <c r="A4" s="8">
        <v>2</v>
      </c>
      <c r="B4" s="28" t="s">
        <v>19</v>
      </c>
      <c r="C4" s="33" t="s">
        <v>11</v>
      </c>
      <c r="D4" s="13" t="s">
        <v>13</v>
      </c>
      <c r="E4" s="11">
        <v>10</v>
      </c>
      <c r="F4" s="18">
        <v>0</v>
      </c>
      <c r="G4" s="17">
        <f t="shared" si="0"/>
        <v>0</v>
      </c>
      <c r="H4" s="20">
        <v>8</v>
      </c>
      <c r="I4" s="17">
        <f>G4*H4/100</f>
        <v>0</v>
      </c>
      <c r="J4" s="17">
        <f t="shared" ref="J4:J23" si="1">G4+I4</f>
        <v>0</v>
      </c>
      <c r="K4" s="26"/>
    </row>
    <row r="5" spans="1:11" ht="32.25" customHeight="1" x14ac:dyDescent="0.3">
      <c r="A5" s="8">
        <v>3</v>
      </c>
      <c r="B5" s="28" t="s">
        <v>26</v>
      </c>
      <c r="C5" s="29" t="s">
        <v>11</v>
      </c>
      <c r="D5" s="13" t="s">
        <v>23</v>
      </c>
      <c r="E5" s="11">
        <v>5</v>
      </c>
      <c r="F5" s="18">
        <v>0</v>
      </c>
      <c r="G5" s="17">
        <f t="shared" si="0"/>
        <v>0</v>
      </c>
      <c r="H5" s="20">
        <v>8</v>
      </c>
      <c r="I5" s="17">
        <f t="shared" ref="I5:I31" si="2">G5*H5/100</f>
        <v>0</v>
      </c>
      <c r="J5" s="17">
        <f t="shared" si="1"/>
        <v>0</v>
      </c>
      <c r="K5" s="27"/>
    </row>
    <row r="6" spans="1:11" ht="39.75" customHeight="1" x14ac:dyDescent="0.3">
      <c r="A6" s="8">
        <v>4</v>
      </c>
      <c r="B6" s="28" t="s">
        <v>20</v>
      </c>
      <c r="C6" s="29" t="s">
        <v>11</v>
      </c>
      <c r="D6" s="13" t="s">
        <v>23</v>
      </c>
      <c r="E6" s="11">
        <v>2</v>
      </c>
      <c r="F6" s="18">
        <v>0</v>
      </c>
      <c r="G6" s="17">
        <f t="shared" si="0"/>
        <v>0</v>
      </c>
      <c r="H6" s="20">
        <v>8</v>
      </c>
      <c r="I6" s="17">
        <f t="shared" si="2"/>
        <v>0</v>
      </c>
      <c r="J6" s="17">
        <f t="shared" si="1"/>
        <v>0</v>
      </c>
      <c r="K6" s="26"/>
    </row>
    <row r="7" spans="1:11" ht="77.25" customHeight="1" x14ac:dyDescent="0.3">
      <c r="A7" s="8">
        <v>5</v>
      </c>
      <c r="B7" s="28" t="s">
        <v>21</v>
      </c>
      <c r="C7" s="29" t="s">
        <v>11</v>
      </c>
      <c r="D7" s="13" t="s">
        <v>23</v>
      </c>
      <c r="E7" s="11">
        <v>50</v>
      </c>
      <c r="F7" s="18">
        <v>0</v>
      </c>
      <c r="G7" s="17">
        <f t="shared" si="0"/>
        <v>0</v>
      </c>
      <c r="H7" s="20">
        <v>8</v>
      </c>
      <c r="I7" s="17">
        <f t="shared" si="2"/>
        <v>0</v>
      </c>
      <c r="J7" s="17">
        <f t="shared" si="1"/>
        <v>0</v>
      </c>
      <c r="K7" s="26"/>
    </row>
    <row r="8" spans="1:11" ht="291.75" customHeight="1" x14ac:dyDescent="0.3">
      <c r="A8" s="8">
        <v>6</v>
      </c>
      <c r="B8" s="25" t="s">
        <v>29</v>
      </c>
      <c r="C8" s="23" t="s">
        <v>22</v>
      </c>
      <c r="D8" s="24" t="s">
        <v>16</v>
      </c>
      <c r="E8" s="24">
        <v>1</v>
      </c>
      <c r="F8" s="18">
        <v>0</v>
      </c>
      <c r="G8" s="17">
        <f t="shared" si="0"/>
        <v>0</v>
      </c>
      <c r="H8" s="20">
        <v>23</v>
      </c>
      <c r="I8" s="17">
        <f t="shared" si="2"/>
        <v>0</v>
      </c>
      <c r="J8" s="17">
        <f t="shared" si="1"/>
        <v>0</v>
      </c>
      <c r="K8" s="14"/>
    </row>
    <row r="9" spans="1:11" ht="158.25" customHeight="1" x14ac:dyDescent="0.3">
      <c r="A9" s="8">
        <v>7</v>
      </c>
      <c r="B9" s="25" t="s">
        <v>25</v>
      </c>
      <c r="C9" s="23" t="s">
        <v>22</v>
      </c>
      <c r="D9" s="24" t="s">
        <v>13</v>
      </c>
      <c r="E9" s="24">
        <v>2</v>
      </c>
      <c r="F9" s="18">
        <v>0</v>
      </c>
      <c r="G9" s="17">
        <f t="shared" si="0"/>
        <v>0</v>
      </c>
      <c r="H9" s="20">
        <v>23</v>
      </c>
      <c r="I9" s="17">
        <f t="shared" si="2"/>
        <v>0</v>
      </c>
      <c r="J9" s="17">
        <f t="shared" si="1"/>
        <v>0</v>
      </c>
      <c r="K9" s="14"/>
    </row>
    <row r="10" spans="1:11" ht="145.5" customHeight="1" x14ac:dyDescent="0.3">
      <c r="A10" s="8">
        <v>8</v>
      </c>
      <c r="B10" s="25" t="s">
        <v>38</v>
      </c>
      <c r="C10" s="23" t="s">
        <v>22</v>
      </c>
      <c r="D10" s="24" t="s">
        <v>12</v>
      </c>
      <c r="E10" s="24">
        <v>1</v>
      </c>
      <c r="F10" s="18">
        <v>0</v>
      </c>
      <c r="G10" s="17">
        <f t="shared" si="0"/>
        <v>0</v>
      </c>
      <c r="H10" s="20">
        <v>23</v>
      </c>
      <c r="I10" s="17">
        <f t="shared" si="2"/>
        <v>0</v>
      </c>
      <c r="J10" s="17">
        <f t="shared" si="1"/>
        <v>0</v>
      </c>
      <c r="K10" s="14"/>
    </row>
    <row r="11" spans="1:11" ht="70.5" customHeight="1" x14ac:dyDescent="0.3">
      <c r="A11" s="8">
        <v>9</v>
      </c>
      <c r="B11" s="31" t="s">
        <v>39</v>
      </c>
      <c r="C11" s="30" t="s">
        <v>11</v>
      </c>
      <c r="D11" s="30" t="s">
        <v>13</v>
      </c>
      <c r="E11" s="30">
        <v>4</v>
      </c>
      <c r="F11" s="18">
        <v>0</v>
      </c>
      <c r="G11" s="17">
        <f t="shared" si="0"/>
        <v>0</v>
      </c>
      <c r="H11" s="20">
        <v>23</v>
      </c>
      <c r="I11" s="17">
        <f t="shared" si="2"/>
        <v>0</v>
      </c>
      <c r="J11" s="17">
        <f t="shared" si="1"/>
        <v>0</v>
      </c>
      <c r="K11" s="14"/>
    </row>
    <row r="12" spans="1:11" ht="55.5" customHeight="1" x14ac:dyDescent="0.3">
      <c r="A12" s="8">
        <v>10</v>
      </c>
      <c r="B12" s="32" t="s">
        <v>40</v>
      </c>
      <c r="C12" s="29" t="s">
        <v>24</v>
      </c>
      <c r="D12" s="13" t="s">
        <v>13</v>
      </c>
      <c r="E12" s="11">
        <v>2</v>
      </c>
      <c r="F12" s="18">
        <v>0</v>
      </c>
      <c r="G12" s="17">
        <f t="shared" si="0"/>
        <v>0</v>
      </c>
      <c r="H12" s="20">
        <v>23</v>
      </c>
      <c r="I12" s="17">
        <f t="shared" si="2"/>
        <v>0</v>
      </c>
      <c r="J12" s="17">
        <f t="shared" si="1"/>
        <v>0</v>
      </c>
      <c r="K12" s="27"/>
    </row>
    <row r="13" spans="1:11" ht="108" customHeight="1" x14ac:dyDescent="0.3">
      <c r="A13" s="8">
        <v>11</v>
      </c>
      <c r="B13" s="28" t="s">
        <v>41</v>
      </c>
      <c r="C13" s="29" t="s">
        <v>11</v>
      </c>
      <c r="D13" s="13" t="s">
        <v>12</v>
      </c>
      <c r="E13" s="11">
        <v>250</v>
      </c>
      <c r="F13" s="18">
        <v>0</v>
      </c>
      <c r="G13" s="17">
        <f t="shared" si="0"/>
        <v>0</v>
      </c>
      <c r="H13" s="20">
        <v>23</v>
      </c>
      <c r="I13" s="17">
        <f t="shared" si="2"/>
        <v>0</v>
      </c>
      <c r="J13" s="17">
        <f t="shared" si="1"/>
        <v>0</v>
      </c>
      <c r="K13" s="27"/>
    </row>
    <row r="14" spans="1:11" ht="75.75" customHeight="1" x14ac:dyDescent="0.3">
      <c r="A14" s="8">
        <v>12</v>
      </c>
      <c r="B14" s="28" t="s">
        <v>42</v>
      </c>
      <c r="C14" s="29" t="s">
        <v>11</v>
      </c>
      <c r="D14" s="13" t="s">
        <v>12</v>
      </c>
      <c r="E14" s="11">
        <v>50</v>
      </c>
      <c r="F14" s="18">
        <v>0</v>
      </c>
      <c r="G14" s="17">
        <f t="shared" si="0"/>
        <v>0</v>
      </c>
      <c r="H14" s="20">
        <v>23</v>
      </c>
      <c r="I14" s="17">
        <f t="shared" si="2"/>
        <v>0</v>
      </c>
      <c r="J14" s="17">
        <f t="shared" si="1"/>
        <v>0</v>
      </c>
      <c r="K14" s="27"/>
    </row>
    <row r="15" spans="1:11" ht="94.5" customHeight="1" x14ac:dyDescent="0.3">
      <c r="A15" s="8">
        <v>13</v>
      </c>
      <c r="B15" s="19" t="s">
        <v>43</v>
      </c>
      <c r="C15" s="13" t="s">
        <v>14</v>
      </c>
      <c r="D15" s="13" t="s">
        <v>18</v>
      </c>
      <c r="E15" s="11">
        <v>2</v>
      </c>
      <c r="F15" s="18">
        <v>0</v>
      </c>
      <c r="G15" s="17">
        <f t="shared" si="0"/>
        <v>0</v>
      </c>
      <c r="H15" s="20">
        <v>8</v>
      </c>
      <c r="I15" s="17">
        <f t="shared" si="2"/>
        <v>0</v>
      </c>
      <c r="J15" s="17">
        <f t="shared" si="1"/>
        <v>0</v>
      </c>
      <c r="K15" s="14"/>
    </row>
    <row r="16" spans="1:11" ht="66" x14ac:dyDescent="0.3">
      <c r="A16" s="8">
        <v>14</v>
      </c>
      <c r="B16" s="19" t="s">
        <v>44</v>
      </c>
      <c r="C16" s="10" t="s">
        <v>11</v>
      </c>
      <c r="D16" s="10" t="s">
        <v>15</v>
      </c>
      <c r="E16" s="10">
        <v>4</v>
      </c>
      <c r="F16" s="18">
        <v>0</v>
      </c>
      <c r="G16" s="17">
        <f t="shared" si="0"/>
        <v>0</v>
      </c>
      <c r="H16" s="21">
        <v>23</v>
      </c>
      <c r="I16" s="17">
        <f t="shared" si="2"/>
        <v>0</v>
      </c>
      <c r="J16" s="17">
        <f t="shared" si="1"/>
        <v>0</v>
      </c>
      <c r="K16" s="14"/>
    </row>
    <row r="17" spans="1:11" ht="75.75" customHeight="1" x14ac:dyDescent="0.3">
      <c r="A17" s="8">
        <v>15</v>
      </c>
      <c r="B17" s="19" t="s">
        <v>45</v>
      </c>
      <c r="C17" s="10" t="s">
        <v>11</v>
      </c>
      <c r="D17" s="10" t="s">
        <v>15</v>
      </c>
      <c r="E17" s="10">
        <v>4</v>
      </c>
      <c r="F17" s="18">
        <v>0</v>
      </c>
      <c r="G17" s="17">
        <f t="shared" si="0"/>
        <v>0</v>
      </c>
      <c r="H17" s="21">
        <v>23</v>
      </c>
      <c r="I17" s="17">
        <f t="shared" si="2"/>
        <v>0</v>
      </c>
      <c r="J17" s="17">
        <f t="shared" si="1"/>
        <v>0</v>
      </c>
      <c r="K17" s="14"/>
    </row>
    <row r="18" spans="1:11" ht="52.8" x14ac:dyDescent="0.3">
      <c r="A18" s="8">
        <v>16</v>
      </c>
      <c r="B18" s="19" t="s">
        <v>46</v>
      </c>
      <c r="C18" s="10" t="s">
        <v>11</v>
      </c>
      <c r="D18" s="10" t="s">
        <v>15</v>
      </c>
      <c r="E18" s="10">
        <v>8</v>
      </c>
      <c r="F18" s="18">
        <v>0</v>
      </c>
      <c r="G18" s="17">
        <f t="shared" si="0"/>
        <v>0</v>
      </c>
      <c r="H18" s="21">
        <v>23</v>
      </c>
      <c r="I18" s="17">
        <f t="shared" si="2"/>
        <v>0</v>
      </c>
      <c r="J18" s="17">
        <f t="shared" si="1"/>
        <v>0</v>
      </c>
      <c r="K18" s="14"/>
    </row>
    <row r="19" spans="1:11" ht="53.25" customHeight="1" x14ac:dyDescent="0.3">
      <c r="A19" s="8">
        <v>17</v>
      </c>
      <c r="B19" s="19" t="s">
        <v>47</v>
      </c>
      <c r="C19" s="10" t="s">
        <v>11</v>
      </c>
      <c r="D19" s="10" t="s">
        <v>15</v>
      </c>
      <c r="E19" s="10">
        <v>8</v>
      </c>
      <c r="F19" s="18">
        <v>0</v>
      </c>
      <c r="G19" s="17">
        <f t="shared" si="0"/>
        <v>0</v>
      </c>
      <c r="H19" s="21">
        <v>23</v>
      </c>
      <c r="I19" s="17">
        <f t="shared" si="2"/>
        <v>0</v>
      </c>
      <c r="J19" s="17">
        <f t="shared" si="1"/>
        <v>0</v>
      </c>
      <c r="K19" s="14"/>
    </row>
    <row r="20" spans="1:11" ht="79.5" customHeight="1" x14ac:dyDescent="0.3">
      <c r="A20" s="8">
        <v>18</v>
      </c>
      <c r="B20" s="25" t="s">
        <v>48</v>
      </c>
      <c r="C20" s="23" t="s">
        <v>17</v>
      </c>
      <c r="D20" s="24" t="s">
        <v>13</v>
      </c>
      <c r="E20" s="24">
        <v>5</v>
      </c>
      <c r="F20" s="18">
        <v>0</v>
      </c>
      <c r="G20" s="17">
        <f t="shared" si="0"/>
        <v>0</v>
      </c>
      <c r="H20" s="24">
        <v>23</v>
      </c>
      <c r="I20" s="17">
        <f t="shared" si="2"/>
        <v>0</v>
      </c>
      <c r="J20" s="17">
        <f t="shared" si="1"/>
        <v>0</v>
      </c>
      <c r="K20" s="14"/>
    </row>
    <row r="21" spans="1:11" ht="65.25" customHeight="1" x14ac:dyDescent="0.3">
      <c r="A21" s="8">
        <v>19</v>
      </c>
      <c r="B21" s="25" t="s">
        <v>49</v>
      </c>
      <c r="C21" s="23" t="s">
        <v>11</v>
      </c>
      <c r="D21" s="10" t="s">
        <v>23</v>
      </c>
      <c r="E21" s="24">
        <v>5</v>
      </c>
      <c r="F21" s="18">
        <v>0</v>
      </c>
      <c r="G21" s="17">
        <f t="shared" si="0"/>
        <v>0</v>
      </c>
      <c r="H21" s="24">
        <v>8</v>
      </c>
      <c r="I21" s="17">
        <f t="shared" si="2"/>
        <v>0</v>
      </c>
      <c r="J21" s="17">
        <f t="shared" si="1"/>
        <v>0</v>
      </c>
      <c r="K21" s="14"/>
    </row>
    <row r="22" spans="1:11" ht="117.75" customHeight="1" x14ac:dyDescent="0.3">
      <c r="A22" s="8">
        <v>20</v>
      </c>
      <c r="B22" s="25" t="s">
        <v>50</v>
      </c>
      <c r="C22" s="23" t="s">
        <v>17</v>
      </c>
      <c r="D22" s="24" t="s">
        <v>16</v>
      </c>
      <c r="E22" s="24">
        <v>10</v>
      </c>
      <c r="F22" s="18">
        <v>0</v>
      </c>
      <c r="G22" s="17">
        <f t="shared" si="0"/>
        <v>0</v>
      </c>
      <c r="H22" s="24">
        <v>23</v>
      </c>
      <c r="I22" s="17">
        <f t="shared" si="2"/>
        <v>0</v>
      </c>
      <c r="J22" s="17">
        <f t="shared" si="1"/>
        <v>0</v>
      </c>
      <c r="K22" s="14"/>
    </row>
    <row r="23" spans="1:11" ht="92.4" x14ac:dyDescent="0.3">
      <c r="A23" s="8">
        <v>21</v>
      </c>
      <c r="B23" s="25" t="s">
        <v>28</v>
      </c>
      <c r="C23" s="23" t="s">
        <v>11</v>
      </c>
      <c r="D23" s="24" t="s">
        <v>23</v>
      </c>
      <c r="E23" s="24">
        <v>4</v>
      </c>
      <c r="F23" s="18">
        <v>0</v>
      </c>
      <c r="G23" s="17">
        <f t="shared" si="0"/>
        <v>0</v>
      </c>
      <c r="H23" s="24">
        <v>8</v>
      </c>
      <c r="I23" s="17">
        <f t="shared" si="2"/>
        <v>0</v>
      </c>
      <c r="J23" s="17">
        <f t="shared" si="1"/>
        <v>0</v>
      </c>
      <c r="K23" s="14"/>
    </row>
    <row r="24" spans="1:11" ht="132" x14ac:dyDescent="0.3">
      <c r="A24" s="8">
        <v>22</v>
      </c>
      <c r="B24" s="34" t="s">
        <v>32</v>
      </c>
      <c r="C24" s="13" t="s">
        <v>11</v>
      </c>
      <c r="D24" s="13" t="s">
        <v>12</v>
      </c>
      <c r="E24" s="11">
        <v>1</v>
      </c>
      <c r="F24" s="18">
        <v>0</v>
      </c>
      <c r="G24" s="17">
        <f t="shared" si="0"/>
        <v>0</v>
      </c>
      <c r="H24" s="20">
        <v>23</v>
      </c>
      <c r="I24" s="17">
        <f t="shared" si="2"/>
        <v>0</v>
      </c>
      <c r="J24" s="17">
        <f t="shared" ref="J24" si="3">I24+G24</f>
        <v>0</v>
      </c>
      <c r="K24" s="14"/>
    </row>
    <row r="25" spans="1:11" ht="120" customHeight="1" x14ac:dyDescent="0.3">
      <c r="A25" s="8">
        <v>23</v>
      </c>
      <c r="B25" s="12" t="s">
        <v>31</v>
      </c>
      <c r="C25" s="23" t="s">
        <v>11</v>
      </c>
      <c r="D25" s="10" t="s">
        <v>12</v>
      </c>
      <c r="E25" s="24">
        <v>2000</v>
      </c>
      <c r="F25" s="18">
        <v>0</v>
      </c>
      <c r="G25" s="17">
        <f t="shared" si="0"/>
        <v>0</v>
      </c>
      <c r="H25" s="20">
        <v>8</v>
      </c>
      <c r="I25" s="17">
        <f t="shared" si="2"/>
        <v>0</v>
      </c>
      <c r="J25" s="17">
        <f t="shared" ref="J25:J32" si="4">I25+G25</f>
        <v>0</v>
      </c>
      <c r="K25" s="14"/>
    </row>
    <row r="26" spans="1:11" ht="52.8" x14ac:dyDescent="0.3">
      <c r="A26" s="8">
        <v>24</v>
      </c>
      <c r="B26" s="12" t="s">
        <v>51</v>
      </c>
      <c r="C26" s="23" t="s">
        <v>11</v>
      </c>
      <c r="D26" s="24" t="s">
        <v>18</v>
      </c>
      <c r="E26" s="24">
        <v>4</v>
      </c>
      <c r="F26" s="18">
        <v>0</v>
      </c>
      <c r="G26" s="17">
        <f t="shared" si="0"/>
        <v>0</v>
      </c>
      <c r="H26" s="20">
        <v>8</v>
      </c>
      <c r="I26" s="17">
        <f t="shared" si="2"/>
        <v>0</v>
      </c>
      <c r="J26" s="17">
        <f t="shared" si="4"/>
        <v>0</v>
      </c>
      <c r="K26" s="14"/>
    </row>
    <row r="27" spans="1:11" ht="71.25" customHeight="1" x14ac:dyDescent="0.3">
      <c r="A27" s="8">
        <v>25</v>
      </c>
      <c r="B27" s="12" t="s">
        <v>52</v>
      </c>
      <c r="C27" s="23" t="s">
        <v>11</v>
      </c>
      <c r="D27" s="24" t="s">
        <v>12</v>
      </c>
      <c r="E27" s="24">
        <v>4</v>
      </c>
      <c r="F27" s="18">
        <v>0</v>
      </c>
      <c r="G27" s="17">
        <f t="shared" si="0"/>
        <v>0</v>
      </c>
      <c r="H27" s="20">
        <v>8</v>
      </c>
      <c r="I27" s="17">
        <f t="shared" si="2"/>
        <v>0</v>
      </c>
      <c r="J27" s="17">
        <f t="shared" ref="J27:J28" si="5">I27+G27</f>
        <v>0</v>
      </c>
      <c r="K27" s="14"/>
    </row>
    <row r="28" spans="1:11" ht="72.75" customHeight="1" x14ac:dyDescent="0.3">
      <c r="A28" s="8">
        <v>26</v>
      </c>
      <c r="B28" s="12" t="s">
        <v>53</v>
      </c>
      <c r="C28" s="23" t="s">
        <v>11</v>
      </c>
      <c r="D28" s="24" t="s">
        <v>12</v>
      </c>
      <c r="E28" s="24">
        <v>4</v>
      </c>
      <c r="F28" s="18">
        <v>0</v>
      </c>
      <c r="G28" s="17">
        <f t="shared" si="0"/>
        <v>0</v>
      </c>
      <c r="H28" s="20">
        <v>8</v>
      </c>
      <c r="I28" s="17">
        <f t="shared" si="2"/>
        <v>0</v>
      </c>
      <c r="J28" s="17">
        <f t="shared" si="5"/>
        <v>0</v>
      </c>
      <c r="K28" s="14"/>
    </row>
    <row r="29" spans="1:11" ht="111" customHeight="1" x14ac:dyDescent="0.3">
      <c r="A29" s="8">
        <v>27</v>
      </c>
      <c r="B29" s="12" t="s">
        <v>54</v>
      </c>
      <c r="C29" s="23" t="s">
        <v>11</v>
      </c>
      <c r="D29" s="24" t="s">
        <v>12</v>
      </c>
      <c r="E29" s="24">
        <v>5</v>
      </c>
      <c r="F29" s="18">
        <v>0</v>
      </c>
      <c r="G29" s="17">
        <f t="shared" si="0"/>
        <v>0</v>
      </c>
      <c r="H29" s="20">
        <v>23</v>
      </c>
      <c r="I29" s="17">
        <f t="shared" si="2"/>
        <v>0</v>
      </c>
      <c r="J29" s="17">
        <f t="shared" ref="J29" si="6">I29+G29</f>
        <v>0</v>
      </c>
      <c r="K29" s="14"/>
    </row>
    <row r="30" spans="1:11" ht="96.75" customHeight="1" x14ac:dyDescent="0.3">
      <c r="A30" s="8">
        <v>28</v>
      </c>
      <c r="B30" s="12" t="s">
        <v>55</v>
      </c>
      <c r="C30" s="23" t="s">
        <v>11</v>
      </c>
      <c r="D30" s="24" t="s">
        <v>13</v>
      </c>
      <c r="E30" s="24">
        <v>2</v>
      </c>
      <c r="F30" s="18">
        <v>0</v>
      </c>
      <c r="G30" s="17">
        <f t="shared" si="0"/>
        <v>0</v>
      </c>
      <c r="H30" s="20">
        <v>23</v>
      </c>
      <c r="I30" s="17">
        <f t="shared" si="2"/>
        <v>0</v>
      </c>
      <c r="J30" s="17">
        <f t="shared" si="4"/>
        <v>0</v>
      </c>
      <c r="K30" s="14"/>
    </row>
    <row r="31" spans="1:11" ht="78" customHeight="1" x14ac:dyDescent="0.3">
      <c r="A31" s="8">
        <v>29</v>
      </c>
      <c r="B31" s="12" t="s">
        <v>56</v>
      </c>
      <c r="C31" s="23" t="s">
        <v>11</v>
      </c>
      <c r="D31" s="24" t="s">
        <v>13</v>
      </c>
      <c r="E31" s="24">
        <v>2</v>
      </c>
      <c r="F31" s="18">
        <v>0</v>
      </c>
      <c r="G31" s="17">
        <f t="shared" si="0"/>
        <v>0</v>
      </c>
      <c r="H31" s="20">
        <v>23</v>
      </c>
      <c r="I31" s="17">
        <f t="shared" si="2"/>
        <v>0</v>
      </c>
      <c r="J31" s="17">
        <f t="shared" si="4"/>
        <v>0</v>
      </c>
      <c r="K31" s="14"/>
    </row>
    <row r="32" spans="1:11" ht="90.75" customHeight="1" x14ac:dyDescent="0.3">
      <c r="A32" s="8">
        <v>30</v>
      </c>
      <c r="B32" s="25" t="s">
        <v>27</v>
      </c>
      <c r="C32" s="23" t="s">
        <v>11</v>
      </c>
      <c r="D32" s="10" t="s">
        <v>23</v>
      </c>
      <c r="E32" s="24">
        <v>4</v>
      </c>
      <c r="F32" s="18">
        <v>0</v>
      </c>
      <c r="G32" s="17">
        <f t="shared" ref="G32:G37" si="7">E32*F32</f>
        <v>0</v>
      </c>
      <c r="H32" s="24">
        <v>8</v>
      </c>
      <c r="I32" s="17">
        <f t="shared" ref="I32:I37" si="8">G32*H32/100</f>
        <v>0</v>
      </c>
      <c r="J32" s="17">
        <f t="shared" si="4"/>
        <v>0</v>
      </c>
      <c r="K32" s="14"/>
    </row>
    <row r="33" spans="1:11" ht="157.5" customHeight="1" x14ac:dyDescent="0.3">
      <c r="A33" s="8">
        <v>31</v>
      </c>
      <c r="B33" s="36" t="s">
        <v>57</v>
      </c>
      <c r="C33" s="23" t="s">
        <v>24</v>
      </c>
      <c r="D33" s="10" t="s">
        <v>13</v>
      </c>
      <c r="E33" s="24">
        <v>4</v>
      </c>
      <c r="F33" s="18">
        <v>0</v>
      </c>
      <c r="G33" s="17">
        <f t="shared" si="7"/>
        <v>0</v>
      </c>
      <c r="H33" s="24">
        <v>23</v>
      </c>
      <c r="I33" s="17">
        <f t="shared" si="8"/>
        <v>0</v>
      </c>
      <c r="J33" s="17">
        <f t="shared" ref="J33" si="9">I33+G33</f>
        <v>0</v>
      </c>
      <c r="K33" s="14"/>
    </row>
    <row r="34" spans="1:11" ht="33" customHeight="1" x14ac:dyDescent="0.3">
      <c r="A34" s="8">
        <v>32</v>
      </c>
      <c r="B34" s="12" t="s">
        <v>30</v>
      </c>
      <c r="C34" s="23" t="s">
        <v>22</v>
      </c>
      <c r="D34" s="24" t="s">
        <v>13</v>
      </c>
      <c r="E34" s="24">
        <v>5</v>
      </c>
      <c r="F34" s="18">
        <v>0</v>
      </c>
      <c r="G34" s="17">
        <f t="shared" si="7"/>
        <v>0</v>
      </c>
      <c r="H34" s="20">
        <v>23</v>
      </c>
      <c r="I34" s="17">
        <f t="shared" si="8"/>
        <v>0</v>
      </c>
      <c r="J34" s="17">
        <f>I34+G34</f>
        <v>0</v>
      </c>
      <c r="K34" s="14"/>
    </row>
    <row r="35" spans="1:11" ht="109.5" customHeight="1" x14ac:dyDescent="0.3">
      <c r="A35" s="8">
        <v>33</v>
      </c>
      <c r="B35" s="12" t="s">
        <v>34</v>
      </c>
      <c r="C35" s="23" t="s">
        <v>22</v>
      </c>
      <c r="D35" s="24" t="s">
        <v>12</v>
      </c>
      <c r="E35" s="24">
        <v>1000</v>
      </c>
      <c r="F35" s="18">
        <v>0</v>
      </c>
      <c r="G35" s="17">
        <f t="shared" si="7"/>
        <v>0</v>
      </c>
      <c r="H35" s="20">
        <v>23</v>
      </c>
      <c r="I35" s="17">
        <f t="shared" si="8"/>
        <v>0</v>
      </c>
      <c r="J35" s="17">
        <f>I35+G35</f>
        <v>0</v>
      </c>
      <c r="K35" s="14"/>
    </row>
    <row r="36" spans="1:11" ht="207" customHeight="1" x14ac:dyDescent="0.3">
      <c r="A36" s="8">
        <v>34</v>
      </c>
      <c r="B36" s="12" t="s">
        <v>35</v>
      </c>
      <c r="C36" s="23" t="s">
        <v>11</v>
      </c>
      <c r="D36" s="24" t="s">
        <v>12</v>
      </c>
      <c r="E36" s="24">
        <v>1</v>
      </c>
      <c r="F36" s="18">
        <v>0</v>
      </c>
      <c r="G36" s="17">
        <f t="shared" si="7"/>
        <v>0</v>
      </c>
      <c r="H36" s="20">
        <v>23</v>
      </c>
      <c r="I36" s="17">
        <f t="shared" si="8"/>
        <v>0</v>
      </c>
      <c r="J36" s="17">
        <f>I36+G36</f>
        <v>0</v>
      </c>
      <c r="K36" s="14"/>
    </row>
    <row r="37" spans="1:11" ht="84.75" customHeight="1" x14ac:dyDescent="0.3">
      <c r="A37" s="8">
        <v>35</v>
      </c>
      <c r="B37" s="25" t="s">
        <v>33</v>
      </c>
      <c r="C37" s="23" t="s">
        <v>11</v>
      </c>
      <c r="D37" s="10" t="s">
        <v>12</v>
      </c>
      <c r="E37" s="24">
        <v>4</v>
      </c>
      <c r="F37" s="18">
        <v>0</v>
      </c>
      <c r="G37" s="17">
        <f t="shared" si="7"/>
        <v>0</v>
      </c>
      <c r="H37" s="24">
        <v>23</v>
      </c>
      <c r="I37" s="17">
        <f t="shared" si="8"/>
        <v>0</v>
      </c>
      <c r="J37" s="17">
        <f>I37+G37</f>
        <v>0</v>
      </c>
      <c r="K37" s="14"/>
    </row>
    <row r="38" spans="1:11" ht="38.25" customHeight="1" x14ac:dyDescent="0.3">
      <c r="A38" s="38" t="s">
        <v>10</v>
      </c>
      <c r="B38" s="39"/>
      <c r="C38" s="39"/>
      <c r="D38" s="39"/>
      <c r="E38" s="39"/>
      <c r="F38" s="40"/>
      <c r="G38" s="22">
        <f>SUM(G3:G37)</f>
        <v>0</v>
      </c>
      <c r="H38" s="15"/>
      <c r="I38" s="22">
        <f>SUM(I3:I37)</f>
        <v>0</v>
      </c>
      <c r="J38" s="22">
        <f>SUM(J3:J37)</f>
        <v>0</v>
      </c>
      <c r="K38" s="16"/>
    </row>
    <row r="39" spans="1:11" ht="136.5" customHeight="1" x14ac:dyDescent="0.3">
      <c r="A39" s="41"/>
      <c r="B39" s="42"/>
      <c r="C39" s="43"/>
      <c r="D39" s="44"/>
      <c r="E39" s="44"/>
      <c r="F39" s="44"/>
      <c r="G39" s="45"/>
      <c r="H39" s="43" t="s">
        <v>36</v>
      </c>
      <c r="I39" s="44"/>
      <c r="J39" s="44"/>
      <c r="K39" s="45"/>
    </row>
  </sheetData>
  <mergeCells count="4">
    <mergeCell ref="A38:F38"/>
    <mergeCell ref="A39:B39"/>
    <mergeCell ref="C39:G39"/>
    <mergeCell ref="H39:K39"/>
  </mergeCells>
  <pageMargins left="0.7" right="0.7" top="0.75" bottom="0.75" header="0.3" footer="0.3"/>
  <pageSetup paperSize="9" orientation="landscape" horizontalDpi="300" verticalDpi="300" r:id="rId1"/>
  <headerFooter>
    <oddHeader>&amp;LZADANIE Nr 3  Materiały laboratoryjne różne&amp;CSZCZEGÓŁOWY OPIS PRZEDMIOTU ZAMÓWIENIA&amp;RZał. nr. 2B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2018-05-25T10:52:56Z</dcterms:modified>
</cp:coreProperties>
</file>