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480" windowHeight="10770" tabRatio="834" activeTab="0"/>
  </bookViews>
  <sheets>
    <sheet name="zad. 1 DOT badanie kamizelek" sheetId="1" r:id="rId1"/>
    <sheet name="Arkusz1" sheetId="2" r:id="rId2"/>
  </sheets>
  <definedNames>
    <definedName name="_xlnm.Print_Area" localSheetId="0">'zad. 1 DOT badanie kamizelek'!$A$1:$K$7</definedName>
    <definedName name="_xlnm.Print_Titles" localSheetId="0">'zad. 1 DOT badanie kamizelek'!$1:$2</definedName>
  </definedNames>
  <calcPr fullCalcOnLoad="1" fullPrecision="0"/>
</workbook>
</file>

<file path=xl/sharedStrings.xml><?xml version="1.0" encoding="utf-8"?>
<sst xmlns="http://schemas.openxmlformats.org/spreadsheetml/2006/main" count="20" uniqueCount="20">
  <si>
    <t>szt.</t>
  </si>
  <si>
    <t>Lp.</t>
  </si>
  <si>
    <t>9-cio cyfrowy
kod numeryczny Wspólnego Słownika Zamówień (CPV)</t>
  </si>
  <si>
    <t>J.m.</t>
  </si>
  <si>
    <t>Ilość</t>
  </si>
  <si>
    <t>Stawka
VAT
%</t>
  </si>
  <si>
    <t>Razem:</t>
  </si>
  <si>
    <t>38540000-2</t>
  </si>
  <si>
    <t xml:space="preserve">Cena jedn.
zł </t>
  </si>
  <si>
    <t>Wartość netto
(kol. 5 x kol. 6)
zł</t>
  </si>
  <si>
    <t>Wartość VAT
(kol. 7 x kol. 8)
zł</t>
  </si>
  <si>
    <t>Wartość brutto
(kol. 7 + kol. 9)
zł</t>
  </si>
  <si>
    <t>Transport, instalacja i szkolenie</t>
  </si>
  <si>
    <t>kpl.</t>
  </si>
  <si>
    <r>
      <t xml:space="preserve">Przyrząd do badania odporności kamizelek kuloodpornych zgodnie z normą NIJ Standard-0115.00 "Stab Resistance of Personal Body Armor" oraz dodatkowo STANAG 2920, VPAM i HOSDB Body ArmourStandards for UK Police (2007),  o konstrukcji, zastosowanych materiałach i właściwościach użytkowych zgodnych z NIJ Standard-0115.00 i "Wymaganiach szczegółowych", </t>
    </r>
    <r>
      <rPr>
        <sz val="8"/>
        <rFont val="Arial"/>
        <family val="2"/>
      </rPr>
      <t xml:space="preserve">składający się z elementów składowych i wyposażenia:                                                                                                                                       - </t>
    </r>
    <r>
      <rPr>
        <b/>
        <sz val="8"/>
        <rFont val="Arial"/>
        <family val="2"/>
      </rPr>
      <t>noży testowych P1 i S1 oraz szpikulca</t>
    </r>
    <r>
      <rPr>
        <sz val="8"/>
        <rFont val="Arial"/>
        <family val="2"/>
      </rPr>
      <t xml:space="preserve"> zgodnych z  normą  NIJ Standard-0115.00;                                                                                                                                                    - </t>
    </r>
    <r>
      <rPr>
        <b/>
        <sz val="8"/>
        <rFont val="Arial"/>
        <family val="2"/>
      </rPr>
      <t>nylonowego sabotu</t>
    </r>
    <r>
      <rPr>
        <sz val="8"/>
        <rFont val="Arial"/>
        <family val="2"/>
      </rPr>
      <t xml:space="preserve"> z systemem mocowania noży i szpikulca, zgodnego z  normą  NIJ Standard-0115.00;                                                                                                                                - </t>
    </r>
    <r>
      <rPr>
        <b/>
        <sz val="8"/>
        <rFont val="Arial"/>
        <family val="2"/>
      </rPr>
      <t>materiału podłoża</t>
    </r>
    <r>
      <rPr>
        <sz val="8"/>
        <rFont val="Arial"/>
        <family val="2"/>
      </rPr>
      <t xml:space="preserve"> o budowie, o właściwościach i wymiarach zgodnych NIJ Standard-0115.00 lub HOSDB Body ArmourStandards for UK Police (2007);                                                                                                                                                                           - </t>
    </r>
    <r>
      <rPr>
        <b/>
        <sz val="8"/>
        <rFont val="Arial"/>
        <family val="2"/>
      </rPr>
      <t>co najmniej 100 kg plasteliny balistycznej Roma Plastilina® No 1</t>
    </r>
    <r>
      <rPr>
        <sz val="8"/>
        <rFont val="Arial"/>
        <family val="2"/>
      </rPr>
      <t>. wg HOSDB do wypełnienia stalowej obsady dla materiału podłoża o wymiarach 400x350 x100 mm (szer. x dług. x głęb.) -</t>
    </r>
    <r>
      <rPr>
        <u val="single"/>
        <sz val="8"/>
        <rFont val="Arial"/>
        <family val="2"/>
      </rPr>
      <t xml:space="preserve"> wymagana dostawa materiału w zamkniętym, nienaruszonym opakowaniu</t>
    </r>
    <r>
      <rPr>
        <sz val="8"/>
        <rFont val="Arial"/>
        <family val="2"/>
      </rPr>
      <t xml:space="preserve">;                                                                                                                                                                                                      - </t>
    </r>
    <r>
      <rPr>
        <b/>
        <sz val="8"/>
        <rFont val="Arial"/>
        <family val="2"/>
      </rPr>
      <t>optoelektronicznego układu pomiaru i rejestracji prędkości sabotu</t>
    </r>
    <r>
      <rPr>
        <sz val="8"/>
        <rFont val="Arial"/>
        <family val="2"/>
      </rPr>
      <t xml:space="preserve"> z dokładnością ±0,05 m/s lub wyższą zgodnie z  normą  NIJ Standard-0115.00, umieszczony w dolnej części kolumnyy zrzutowej;                                                                                                                                                            - </t>
    </r>
    <r>
      <rPr>
        <b/>
        <sz val="8"/>
        <rFont val="Arial"/>
        <family val="2"/>
      </rPr>
      <t>oprogramowania</t>
    </r>
    <r>
      <rPr>
        <sz val="8"/>
        <rFont val="Arial"/>
        <family val="2"/>
      </rPr>
      <t xml:space="preserve"> zapewniającego zobrazowanie na wspólnym panelu graficznym co najmniej: wyników pomiaru prędkości uderzenia sabotu i obliczeń jego energii kinetycznej, wartości średniej arytmetycznej, wartości maksymalnej i minimalnej ww. wielkości dla założonej serii pomiarów oraz informacji o godzinie wykonania próby;                                                                                                                                                                                                                                         </t>
    </r>
  </si>
  <si>
    <t>60100000-9
80510000-2</t>
  </si>
  <si>
    <t xml:space="preserve">Opis przedmiotu zamówienia określony zgodnie 
z art. 29 i 30 ustawy Prawo zamówień publicznych </t>
  </si>
  <si>
    <r>
      <t xml:space="preserve">Nazwa producenta i oznaczenie produktu oferowanego
</t>
    </r>
    <r>
      <rPr>
        <b/>
        <sz val="7"/>
        <color indexed="10"/>
        <rFont val="Arial CE"/>
        <family val="2"/>
      </rPr>
      <t>WYPEŁNIĆ OBOWIĄZKOWO (pkt 1.3 SIWZ)</t>
    </r>
  </si>
  <si>
    <r>
      <rPr>
        <sz val="8"/>
        <rFont val="Arial"/>
        <family val="2"/>
      </rPr>
      <t xml:space="preserve"> -</t>
    </r>
    <r>
      <rPr>
        <b/>
        <sz val="8"/>
        <rFont val="Arial"/>
        <family val="2"/>
      </rPr>
      <t xml:space="preserve"> elektromagnetycznego urządzenia spustowego</t>
    </r>
    <r>
      <rPr>
        <sz val="8"/>
        <rFont val="Arial"/>
        <family val="2"/>
      </rPr>
      <t xml:space="preserve"> utrzymującego i zwalniającego sabot, samoczynnie przemieszczającego się do najniższego położenia po zwolnieniu sabotu, w celu jego uchwycenia po wykonanej próbie;                                                                                                                                                                             - </t>
    </r>
    <r>
      <rPr>
        <b/>
        <sz val="8"/>
        <rFont val="Arial"/>
        <family val="2"/>
      </rPr>
      <t>silnika elektrycznego krokowego</t>
    </r>
    <r>
      <rPr>
        <sz val="8"/>
        <rFont val="Arial"/>
        <family val="2"/>
      </rPr>
      <t xml:space="preserve"> z mechanizmem podnoszenia sabotu, zapewniającym bezstopniową regulację wysokości położenia sabotu przed próbą -  sterowanie pracą silnika poprzez zespół sterująco-wykonawczy przyrządu;              
-  </t>
    </r>
    <r>
      <rPr>
        <b/>
        <sz val="8"/>
        <rFont val="Arial"/>
        <family val="2"/>
      </rPr>
      <t>zespołu sterująco-wykonawczego</t>
    </r>
    <r>
      <rPr>
        <sz val="8"/>
        <rFont val="Arial"/>
        <family val="2"/>
      </rPr>
      <t xml:space="preserve"> zamocowanego w dolnej części konstrukcji nośnej i wyposażonego w w sygnalizację świetlną informującą użytkownika o stanie gotowości układów wykonawczych przyrządu, zabezpieczenie przed użyciem przez osoby nieuprawnione realizowane poprzez kluczyk ze stacyjką uruchamiający zespół, układ sterowania silnikiem krokowym powodujący uniesienie sabotu do zaprogramowanej wysokości zgodnej z wybranym rodzajem testu przewidzianego normami, układ transmisji danych z układu pomiaru prędkości sabotu;                                                                                                                                                             
- </t>
    </r>
    <r>
      <rPr>
        <b/>
        <sz val="8"/>
        <rFont val="Arial"/>
        <family val="2"/>
      </rPr>
      <t>instrukcji obsługi w języku polskim lub angielskim,</t>
    </r>
    <r>
      <rPr>
        <sz val="8"/>
        <rFont val="Arial"/>
        <family val="2"/>
      </rPr>
      <t xml:space="preserve"> drukowanej i na CD w plikach otwartych ".doc" lub ".docx", zawierającej w szczególności opis przeznaczenia i budowy urządzenia i elementów składowych z rysunkami, dane techniczne, opis działania przyrządu, przygotowania go do pracy zgodnie z procedurami opisanymi w NIJ Standard-0115.00 "Stab Resistance of Personal Body Armor", zasady bezpieczeństwa, transportu, przechwowywania, konserwacji, typowych błędów i sposobu ich rozwiązania, instalacji przed pierwszym użyciem i wykaz wyposażenia urządzenia.                                                                                                  
</t>
    </r>
    <r>
      <rPr>
        <b/>
        <sz val="8"/>
        <rFont val="Arial"/>
        <family val="2"/>
      </rPr>
      <t>Wymagane minimalne ukompletowanie</t>
    </r>
    <r>
      <rPr>
        <sz val="8"/>
        <rFont val="Arial"/>
        <family val="2"/>
      </rPr>
      <t>: 10 szt. noża testowego P1; 10 szt. noża testowego S1; 10 szt. szpikulców; 1 szt. uchwytu noż P1; 1 szt. uchwytu noża S1; 1 szt. uchwytu szpikulca; 40 szt. krążków z pianki neoprenowej o zamkniętych porach, o średnicy 50 mm i grubości 30 mm; kula stalowa testowa z kolumną zrzutową zgodne z normą NIJ Standard-0115.00 lub HOSDB Body ArmourStandards for UK Police (2007), komputer z oprogramowaniem przyrządu, przewody sygnałowe i zasilające;</t>
    </r>
  </si>
  <si>
    <r>
      <rPr>
        <sz val="8"/>
        <rFont val="Arial"/>
        <family val="2"/>
      </rPr>
      <t xml:space="preserve">  - </t>
    </r>
    <r>
      <rPr>
        <b/>
        <sz val="8"/>
        <rFont val="Arial"/>
        <family val="2"/>
      </rPr>
      <t>kolumny zrzutowej (prowadnicy rurowej) dla sabotu</t>
    </r>
    <r>
      <rPr>
        <sz val="8"/>
        <rFont val="Arial"/>
        <family val="2"/>
      </rPr>
      <t xml:space="preserve">, zamocowanej stabilnie w konstrukcji nośnej przyrządu, wykonanej z przeźroczystego pleksiglasu, wyposażonej w najniższej części w drzwi zapewniające dostęp do sabotu i wyposażone w czujnik bezpieczeństwa uniemożliwiający zwolnienie sabotu i przeprowadzenie próby przy otwartych drzwiach; w kolumnie stablinie przymocowane, podłużne prowadnice umieszczone wewnątrz kolumny zrzutowej, współpracując z wybraniami na powierzchni korpusu sabotu, zapobiegające obracaniu się sabotu wokół swojej osi podłużnej – zgodnie z normą NIJ Standard-0115.00;                                                                                                                                                               - </t>
    </r>
    <r>
      <rPr>
        <b/>
        <sz val="8"/>
        <rFont val="Arial"/>
        <family val="2"/>
      </rPr>
      <t xml:space="preserve">mobilnej podstawy (stołu) </t>
    </r>
    <r>
      <rPr>
        <sz val="8"/>
        <rFont val="Arial"/>
        <family val="2"/>
      </rPr>
      <t xml:space="preserve">dla obsady materiału podłoża, o regulowanej wysokości i wyposażonej w koła, z których co najmniej jedno musi posiadać hamulec;
- </t>
    </r>
    <r>
      <rPr>
        <b/>
        <sz val="8"/>
        <rFont val="Arial"/>
        <family val="2"/>
      </rPr>
      <t>adaptera do mocowania próbki na mobilnej podstawie pod kątem 45 stopni</t>
    </r>
    <r>
      <rPr>
        <sz val="8"/>
        <rFont val="Arial"/>
        <family val="2"/>
      </rPr>
      <t>;                                                                                                                                -</t>
    </r>
    <r>
      <rPr>
        <b/>
        <sz val="8"/>
        <rFont val="Arial"/>
        <family val="2"/>
      </rPr>
      <t xml:space="preserve"> stalowej, jednostronnie otwartej obsady dla materiału podłoża </t>
    </r>
    <r>
      <rPr>
        <sz val="8"/>
        <rFont val="Arial"/>
        <family val="2"/>
      </rPr>
      <t xml:space="preserve">o wymiarach 400x350 x100 mm (szer. x dług. x głęb.);                                                                                                                                        
- </t>
    </r>
    <r>
      <rPr>
        <b/>
        <sz val="8"/>
        <rFont val="Arial"/>
        <family val="2"/>
      </rPr>
      <t xml:space="preserve">konstrukcji nośnej dla kolumny zrzutowej </t>
    </r>
    <r>
      <rPr>
        <sz val="8"/>
        <rFont val="Arial"/>
        <family val="2"/>
      </rPr>
      <t xml:space="preserve">i zespołów pomiarowych i sterująco-wykonawczych stanowiska, wyposażonej w cztery regulowane stopy, służące poziomowaniu całego przyrządu; koor elementów konstrukcyjnych podstawy: RAL 7035 lub 9016 (odcienie szarości), kolor stóp: czarny, pomarańczowy, żółty lub zielony wg RAL;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</si>
</sst>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 CE"/>
      <family val="2"/>
    </font>
    <font>
      <sz val="10"/>
      <name val="Arial CE"/>
      <family val="0"/>
    </font>
    <font>
      <sz val="10"/>
      <color indexed="8"/>
      <name val="MS Sans Serif"/>
      <family val="2"/>
    </font>
    <font>
      <b/>
      <sz val="10"/>
      <name val="Arial CE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8"/>
      <name val="Arial CE"/>
      <family val="2"/>
    </font>
    <font>
      <sz val="6"/>
      <name val="Arial CE"/>
      <family val="2"/>
    </font>
    <font>
      <sz val="6"/>
      <name val="Arial"/>
      <family val="2"/>
    </font>
    <font>
      <sz val="7"/>
      <name val="Arial CE"/>
      <family val="2"/>
    </font>
    <font>
      <b/>
      <sz val="7"/>
      <color indexed="10"/>
      <name val="Arial CE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8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right"/>
    </xf>
    <xf numFmtId="165" fontId="5" fillId="33" borderId="10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right" vertical="center" wrapText="1"/>
    </xf>
    <xf numFmtId="4" fontId="7" fillId="33" borderId="13" xfId="56" applyNumberFormat="1" applyFont="1" applyFill="1" applyBorder="1" applyAlignment="1" applyProtection="1">
      <alignment horizontal="right" vertical="center"/>
      <protection/>
    </xf>
    <xf numFmtId="0" fontId="7" fillId="33" borderId="14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4" fontId="7" fillId="33" borderId="16" xfId="56" applyNumberFormat="1" applyFont="1" applyFill="1" applyBorder="1" applyAlignment="1" applyProtection="1">
      <alignment horizontal="center" vertical="center"/>
      <protection/>
    </xf>
    <xf numFmtId="4" fontId="7" fillId="33" borderId="17" xfId="56" applyNumberFormat="1" applyFont="1" applyFill="1" applyBorder="1" applyAlignment="1" applyProtection="1">
      <alignment horizontal="center" vertical="center"/>
      <protection/>
    </xf>
    <xf numFmtId="4" fontId="7" fillId="33" borderId="18" xfId="56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4" fontId="7" fillId="33" borderId="16" xfId="0" applyNumberFormat="1" applyFont="1" applyFill="1" applyBorder="1" applyAlignment="1">
      <alignment horizontal="center" vertical="center" wrapText="1"/>
    </xf>
    <xf numFmtId="4" fontId="7" fillId="33" borderId="17" xfId="0" applyNumberFormat="1" applyFont="1" applyFill="1" applyBorder="1" applyAlignment="1">
      <alignment horizontal="center" vertical="center" wrapText="1"/>
    </xf>
    <xf numFmtId="4" fontId="7" fillId="33" borderId="18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_Sheet1" xfId="51"/>
    <cellStyle name="Normální 2" xfId="52"/>
    <cellStyle name="Normalny 10" xfId="53"/>
    <cellStyle name="Normalny 11" xfId="54"/>
    <cellStyle name="Normalny 12" xfId="55"/>
    <cellStyle name="Normalny 13" xfId="56"/>
    <cellStyle name="Normalny 13 2" xfId="57"/>
    <cellStyle name="Normalny 14" xfId="58"/>
    <cellStyle name="Normalny 15" xfId="59"/>
    <cellStyle name="Normalny 17" xfId="60"/>
    <cellStyle name="Normalny 17 2" xfId="61"/>
    <cellStyle name="Normalny 2" xfId="62"/>
    <cellStyle name="Normalny 2 2" xfId="63"/>
    <cellStyle name="Normalny 3" xfId="64"/>
    <cellStyle name="Normalny 4" xfId="65"/>
    <cellStyle name="Normalny 4 2" xfId="66"/>
    <cellStyle name="Normalny 5 2" xfId="67"/>
    <cellStyle name="Normalny 6 2" xfId="68"/>
    <cellStyle name="Normalny 7" xfId="69"/>
    <cellStyle name="Normalny 8" xfId="70"/>
    <cellStyle name="Normalny 9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y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0</xdr:rowOff>
    </xdr:from>
    <xdr:to>
      <xdr:col>11</xdr:col>
      <xdr:colOff>561975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53850" y="4953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819150</xdr:colOff>
      <xdr:row>1</xdr:row>
      <xdr:rowOff>0</xdr:rowOff>
    </xdr:from>
    <xdr:to>
      <xdr:col>10</xdr:col>
      <xdr:colOff>9525</xdr:colOff>
      <xdr:row>1</xdr:row>
      <xdr:rowOff>0</xdr:rowOff>
    </xdr:to>
    <xdr:pic>
      <xdr:nvPicPr>
        <xdr:cNvPr id="2" name="Obraz 21" descr="ISO_BLACK_xx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10825" y="49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342900</xdr:colOff>
      <xdr:row>6</xdr:row>
      <xdr:rowOff>0</xdr:rowOff>
    </xdr:to>
    <xdr:pic>
      <xdr:nvPicPr>
        <xdr:cNvPr id="3" name="Obraz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53850" y="9124950"/>
          <a:ext cx="342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pic>
      <xdr:nvPicPr>
        <xdr:cNvPr id="4" name="Obraz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753850" y="9124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pic>
      <xdr:nvPicPr>
        <xdr:cNvPr id="5" name="Obraz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753850" y="9124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pic>
      <xdr:nvPicPr>
        <xdr:cNvPr id="6" name="Obraz 21" descr="Biurko warsztatowe &lt;BR&gt; zabudowa szafka C &lt;BR&gt; wymiary: 1600x800x7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753850" y="9124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pic>
      <xdr:nvPicPr>
        <xdr:cNvPr id="7" name="Obraz 22" descr="Stół warsztatowy &lt;BR&gt;SS03L/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753850" y="9124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pic>
      <xdr:nvPicPr>
        <xdr:cNvPr id="8" name="Obraz 24" descr="Stół warsztatowy &lt;BR&gt;SS03L/D/2PL13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753850" y="9124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pic>
      <xdr:nvPicPr>
        <xdr:cNvPr id="9" name="Obraz 25" descr="Stół warsztatowy &lt;BR&gt;SS02L/AC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753850" y="9124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pic>
      <xdr:nvPicPr>
        <xdr:cNvPr id="10" name="Obraz 26" descr="Biurko warsztatowe &lt;BR&gt; zabudowa szafka C &lt;BR&gt; wymiary: 1600x800x7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753850" y="9124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pic>
      <xdr:nvPicPr>
        <xdr:cNvPr id="11" name="Obraz 27" descr="Stół warsztatowy&lt;BR&gt;SS02L/E/2PL9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753850" y="9124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pic>
      <xdr:nvPicPr>
        <xdr:cNvPr id="12" name="Obraz 29" descr="Szafa laboratoryjna&lt;BR&gt;SL60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753850" y="9124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pic>
      <xdr:nvPicPr>
        <xdr:cNvPr id="13" name="Obraz 30" descr="Szafa narzędziowa &lt;BR&gt;SN880/S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753850" y="9124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257175</xdr:colOff>
      <xdr:row>6</xdr:row>
      <xdr:rowOff>0</xdr:rowOff>
    </xdr:to>
    <xdr:pic>
      <xdr:nvPicPr>
        <xdr:cNvPr id="14" name="Obraz 3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753850" y="9124950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pic>
      <xdr:nvPicPr>
        <xdr:cNvPr id="15" name="Obraz 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753850" y="9124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228600</xdr:colOff>
      <xdr:row>6</xdr:row>
      <xdr:rowOff>0</xdr:rowOff>
    </xdr:to>
    <xdr:pic>
      <xdr:nvPicPr>
        <xdr:cNvPr id="16" name="Obraz 3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753850" y="9124950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pic>
      <xdr:nvPicPr>
        <xdr:cNvPr id="17" name="Obraz 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753850" y="9124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pic>
      <xdr:nvPicPr>
        <xdr:cNvPr id="18" name="Obraz 3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753850" y="9124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</xdr:colOff>
      <xdr:row>6</xdr:row>
      <xdr:rowOff>85725</xdr:rowOff>
    </xdr:to>
    <xdr:pic>
      <xdr:nvPicPr>
        <xdr:cNvPr id="19" name="Obraz 36" descr="Szafa biurowa metalowa &lt;BR&gt;SB60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753850" y="9124950"/>
          <a:ext cx="95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0</xdr:colOff>
      <xdr:row>6</xdr:row>
      <xdr:rowOff>0</xdr:rowOff>
    </xdr:from>
    <xdr:ext cx="304800" cy="161925"/>
    <xdr:sp>
      <xdr:nvSpPr>
        <xdr:cNvPr id="20" name="AutoShape 1061" descr="Szafa biurowa metalowa &lt;BR&gt;SB 1200"/>
        <xdr:cNvSpPr>
          <a:spLocks noChangeAspect="1"/>
        </xdr:cNvSpPr>
      </xdr:nvSpPr>
      <xdr:spPr>
        <a:xfrm>
          <a:off x="11753850" y="91249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6</xdr:row>
      <xdr:rowOff>0</xdr:rowOff>
    </xdr:from>
    <xdr:ext cx="304800" cy="161925"/>
    <xdr:sp>
      <xdr:nvSpPr>
        <xdr:cNvPr id="21" name="AutoShape 1062" descr="Szafa biurowa metalowa &lt;BR&gt;SB 1200"/>
        <xdr:cNvSpPr>
          <a:spLocks noChangeAspect="1"/>
        </xdr:cNvSpPr>
      </xdr:nvSpPr>
      <xdr:spPr>
        <a:xfrm>
          <a:off x="11753850" y="9124950"/>
          <a:ext cx="3048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11</xdr:col>
      <xdr:colOff>0</xdr:colOff>
      <xdr:row>6</xdr:row>
      <xdr:rowOff>0</xdr:rowOff>
    </xdr:from>
    <xdr:to>
      <xdr:col>11</xdr:col>
      <xdr:colOff>9525</xdr:colOff>
      <xdr:row>6</xdr:row>
      <xdr:rowOff>38100</xdr:rowOff>
    </xdr:to>
    <xdr:pic>
      <xdr:nvPicPr>
        <xdr:cNvPr id="22" name="Obraz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753850" y="9124950"/>
          <a:ext cx="95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6</xdr:row>
      <xdr:rowOff>0</xdr:rowOff>
    </xdr:from>
    <xdr:to>
      <xdr:col>11</xdr:col>
      <xdr:colOff>9525</xdr:colOff>
      <xdr:row>6</xdr:row>
      <xdr:rowOff>0</xdr:rowOff>
    </xdr:to>
    <xdr:pic>
      <xdr:nvPicPr>
        <xdr:cNvPr id="23" name="Obraz 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753850" y="9124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24" name="Obraz 21" descr="ISO_BLACK_xx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10825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819150</xdr:colOff>
      <xdr:row>5</xdr:row>
      <xdr:rowOff>0</xdr:rowOff>
    </xdr:from>
    <xdr:to>
      <xdr:col>10</xdr:col>
      <xdr:colOff>9525</xdr:colOff>
      <xdr:row>5</xdr:row>
      <xdr:rowOff>9525</xdr:rowOff>
    </xdr:to>
    <xdr:pic>
      <xdr:nvPicPr>
        <xdr:cNvPr id="25" name="Obraz 21" descr="ISO_BLACK_xx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10825" y="868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819150</xdr:colOff>
      <xdr:row>6</xdr:row>
      <xdr:rowOff>0</xdr:rowOff>
    </xdr:from>
    <xdr:to>
      <xdr:col>10</xdr:col>
      <xdr:colOff>9525</xdr:colOff>
      <xdr:row>6</xdr:row>
      <xdr:rowOff>9525</xdr:rowOff>
    </xdr:to>
    <xdr:pic>
      <xdr:nvPicPr>
        <xdr:cNvPr id="26" name="Obraz 21" descr="ISO_BLACK_xx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10825" y="912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78" zoomScalePageLayoutView="106" workbookViewId="0" topLeftCell="A1">
      <selection activeCell="B3" sqref="B3"/>
    </sheetView>
  </sheetViews>
  <sheetFormatPr defaultColWidth="9.140625" defaultRowHeight="12.75"/>
  <cols>
    <col min="1" max="1" width="6.28125" style="5" bestFit="1" customWidth="1"/>
    <col min="2" max="2" width="81.57421875" style="4" customWidth="1"/>
    <col min="3" max="3" width="10.57421875" style="0" bestFit="1" customWidth="1"/>
    <col min="4" max="4" width="3.7109375" style="0" bestFit="1" customWidth="1"/>
    <col min="5" max="5" width="4.140625" style="1" bestFit="1" customWidth="1"/>
    <col min="6" max="6" width="8.7109375" style="2" bestFit="1" customWidth="1"/>
    <col min="7" max="7" width="12.28125" style="2" bestFit="1" customWidth="1"/>
    <col min="8" max="8" width="5.28125" style="0" customWidth="1"/>
    <col min="9" max="9" width="11.28125" style="2" bestFit="1" customWidth="1"/>
    <col min="10" max="10" width="12.28125" style="2" bestFit="1" customWidth="1"/>
    <col min="11" max="11" width="20.140625" style="0" customWidth="1"/>
  </cols>
  <sheetData>
    <row r="1" spans="1:11" ht="39" thickBot="1" thickTop="1">
      <c r="A1" s="20" t="s">
        <v>1</v>
      </c>
      <c r="B1" s="21" t="s">
        <v>16</v>
      </c>
      <c r="C1" s="22" t="s">
        <v>2</v>
      </c>
      <c r="D1" s="23" t="s">
        <v>3</v>
      </c>
      <c r="E1" s="23" t="s">
        <v>4</v>
      </c>
      <c r="F1" s="21" t="s">
        <v>8</v>
      </c>
      <c r="G1" s="24" t="s">
        <v>9</v>
      </c>
      <c r="H1" s="25" t="s">
        <v>5</v>
      </c>
      <c r="I1" s="26" t="s">
        <v>10</v>
      </c>
      <c r="J1" s="26" t="s">
        <v>11</v>
      </c>
      <c r="K1" s="27" t="s">
        <v>17</v>
      </c>
    </row>
    <row r="2" spans="1:11" s="3" customFormat="1" ht="14.25" thickBot="1" thickTop="1">
      <c r="A2" s="28">
        <v>1</v>
      </c>
      <c r="B2" s="28">
        <v>2</v>
      </c>
      <c r="C2" s="28">
        <v>3</v>
      </c>
      <c r="D2" s="28">
        <v>4</v>
      </c>
      <c r="E2" s="28">
        <v>5</v>
      </c>
      <c r="F2" s="28">
        <v>6</v>
      </c>
      <c r="G2" s="28">
        <v>7</v>
      </c>
      <c r="H2" s="28">
        <v>8</v>
      </c>
      <c r="I2" s="28">
        <v>9</v>
      </c>
      <c r="J2" s="28">
        <v>10</v>
      </c>
      <c r="K2" s="28">
        <v>11</v>
      </c>
    </row>
    <row r="3" spans="1:11" s="3" customFormat="1" ht="203.25" thickTop="1">
      <c r="A3" s="45">
        <v>1</v>
      </c>
      <c r="B3" s="29" t="s">
        <v>14</v>
      </c>
      <c r="C3" s="35" t="s">
        <v>7</v>
      </c>
      <c r="D3" s="35" t="s">
        <v>13</v>
      </c>
      <c r="E3" s="41">
        <v>1</v>
      </c>
      <c r="F3" s="38"/>
      <c r="G3" s="32">
        <f>E3*F3</f>
        <v>0</v>
      </c>
      <c r="H3" s="35">
        <v>23</v>
      </c>
      <c r="I3" s="32">
        <f>G3*H3%</f>
        <v>0</v>
      </c>
      <c r="J3" s="32">
        <f>G3+I3</f>
        <v>0</v>
      </c>
      <c r="K3" s="47"/>
    </row>
    <row r="4" spans="1:11" ht="168.75">
      <c r="A4" s="46"/>
      <c r="B4" s="30" t="s">
        <v>19</v>
      </c>
      <c r="C4" s="36"/>
      <c r="D4" s="36"/>
      <c r="E4" s="42"/>
      <c r="F4" s="39"/>
      <c r="G4" s="33"/>
      <c r="H4" s="36"/>
      <c r="I4" s="33"/>
      <c r="J4" s="33"/>
      <c r="K4" s="48"/>
    </row>
    <row r="5" spans="1:11" ht="258.75">
      <c r="A5" s="12"/>
      <c r="B5" s="31" t="s">
        <v>18</v>
      </c>
      <c r="C5" s="37"/>
      <c r="D5" s="37"/>
      <c r="E5" s="43"/>
      <c r="F5" s="40"/>
      <c r="G5" s="34"/>
      <c r="H5" s="37"/>
      <c r="I5" s="34"/>
      <c r="J5" s="34"/>
      <c r="K5" s="49"/>
    </row>
    <row r="6" spans="1:11" ht="34.5" thickBot="1">
      <c r="A6" s="13">
        <v>2</v>
      </c>
      <c r="B6" s="14" t="s">
        <v>12</v>
      </c>
      <c r="C6" s="15" t="s">
        <v>15</v>
      </c>
      <c r="D6" s="16" t="s">
        <v>0</v>
      </c>
      <c r="E6" s="15">
        <v>1</v>
      </c>
      <c r="F6" s="17"/>
      <c r="G6" s="18">
        <f>E6*F6</f>
        <v>0</v>
      </c>
      <c r="H6" s="16">
        <v>23</v>
      </c>
      <c r="I6" s="18">
        <f>G6*H6%</f>
        <v>0</v>
      </c>
      <c r="J6" s="18">
        <f>G6+I6</f>
        <v>0</v>
      </c>
      <c r="K6" s="19"/>
    </row>
    <row r="7" spans="1:11" ht="21" customHeight="1" thickBot="1" thickTop="1">
      <c r="A7" s="44" t="s">
        <v>6</v>
      </c>
      <c r="B7" s="44"/>
      <c r="C7" s="44"/>
      <c r="D7" s="44"/>
      <c r="E7" s="44"/>
      <c r="F7" s="44"/>
      <c r="G7" s="9">
        <f>SUM(G3:G6)</f>
        <v>0</v>
      </c>
      <c r="H7" s="10"/>
      <c r="I7" s="9">
        <f>SUM(I3:I6)</f>
        <v>0</v>
      </c>
      <c r="J7" s="9">
        <f>SUM(J3:J6)</f>
        <v>0</v>
      </c>
      <c r="K7" s="11"/>
    </row>
    <row r="8" ht="13.5" thickTop="1"/>
    <row r="9" ht="12.75">
      <c r="F9" s="6"/>
    </row>
    <row r="10" spans="6:10" ht="12.75">
      <c r="F10" s="6"/>
      <c r="G10" s="6"/>
      <c r="H10" s="7"/>
      <c r="I10" s="6"/>
      <c r="J10" s="6"/>
    </row>
    <row r="18" ht="12.75">
      <c r="J18" s="8"/>
    </row>
  </sheetData>
  <sheetProtection/>
  <mergeCells count="11">
    <mergeCell ref="A7:F7"/>
    <mergeCell ref="A3:A4"/>
    <mergeCell ref="K3:K5"/>
    <mergeCell ref="C3:C5"/>
    <mergeCell ref="I3:I5"/>
    <mergeCell ref="J3:J5"/>
    <mergeCell ref="D3:D5"/>
    <mergeCell ref="F3:F5"/>
    <mergeCell ref="E3:E5"/>
    <mergeCell ref="G3:G5"/>
    <mergeCell ref="H3:H5"/>
  </mergeCells>
  <printOptions horizontalCentered="1"/>
  <pageMargins left="0.15748031496062992" right="0.2362204724409449" top="0.5511811023622047" bottom="0.15748031496062992" header="0.15748031496062992" footer="0.31496062992125984"/>
  <pageSetup horizontalDpi="600" verticalDpi="600" orientation="landscape" paperSize="9" scale="80" r:id="rId2"/>
  <headerFooter>
    <oddHeader>&amp;L&amp;8Zadanie nr 1 - Dostawa przyrządu do badania odporności kamizelek kuloodpornych&amp;C
&amp;"Arial,Pogrubiony"SZCZEGÓŁOWY OPIS PRZEDMIOTU ZAMÓWIENIA&amp;R&amp;"Arial,Pogrubiony"Zał. Nr, 3 do SIWZ</oddHeader>
    <oddFooter>&amp;C&amp;P/&amp;N&amp;R&amp;8.............................................................
(podpis i pieczątka upełnomocnionego
pzredstawiciela Wykonawcy)</oddFooter>
  </headerFooter>
  <rowBreaks count="1" manualBreakCount="1">
    <brk id="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Górecki Robert</cp:lastModifiedBy>
  <cp:lastPrinted>2018-04-10T10:18:57Z</cp:lastPrinted>
  <dcterms:created xsi:type="dcterms:W3CDTF">2011-01-25T06:35:45Z</dcterms:created>
  <dcterms:modified xsi:type="dcterms:W3CDTF">2018-04-10T10:20:38Z</dcterms:modified>
  <cp:category/>
  <cp:version/>
  <cp:contentType/>
  <cp:contentStatus/>
</cp:coreProperties>
</file>