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wczuktere\Desktop\DZP\2018\WME\2018.03.22 - 26_WME - Dost. mebli biurowych\SIWZ\"/>
    </mc:Choice>
  </mc:AlternateContent>
  <bookViews>
    <workbookView xWindow="0" yWindow="0" windowWidth="28800" windowHeight="11916"/>
  </bookViews>
  <sheets>
    <sheet name="SZCZEGÓŁOWY OPIS" sheetId="1" r:id="rId1"/>
  </sheets>
  <definedNames>
    <definedName name="_xlnm.Print_Area" localSheetId="0">'SZCZEGÓŁOWY OPIS'!$A$1:$K$47</definedName>
    <definedName name="_xlnm.Print_Titles" localSheetId="0">'SZCZEGÓŁOWY OPIS'!$3:$4</definedName>
  </definedNames>
  <calcPr calcId="171027"/>
</workbook>
</file>

<file path=xl/calcChain.xml><?xml version="1.0" encoding="utf-8"?>
<calcChain xmlns="http://schemas.openxmlformats.org/spreadsheetml/2006/main">
  <c r="G44" i="1" l="1"/>
  <c r="I44" i="1" s="1"/>
  <c r="J44" i="1" s="1"/>
  <c r="G43" i="1"/>
  <c r="I43" i="1" s="1"/>
  <c r="J43" i="1" s="1"/>
  <c r="G42" i="1"/>
  <c r="I42" i="1" s="1"/>
  <c r="J42" i="1" s="1"/>
  <c r="G41" i="1" l="1"/>
  <c r="I41" i="1" s="1"/>
  <c r="J41" i="1" s="1"/>
  <c r="G40" i="1"/>
  <c r="I40" i="1" s="1"/>
  <c r="J40" i="1" s="1"/>
  <c r="G39" i="1"/>
  <c r="I39" i="1" s="1"/>
  <c r="J39" i="1" s="1"/>
  <c r="G38" i="1"/>
  <c r="I38" i="1" s="1"/>
  <c r="J38" i="1" s="1"/>
  <c r="G37" i="1"/>
  <c r="I37" i="1" s="1"/>
  <c r="J37" i="1" s="1"/>
  <c r="G36" i="1"/>
  <c r="I36" i="1" s="1"/>
  <c r="J36" i="1" s="1"/>
  <c r="G35" i="1"/>
  <c r="I35" i="1" s="1"/>
  <c r="J35" i="1" s="1"/>
  <c r="G34" i="1"/>
  <c r="I34" i="1" s="1"/>
  <c r="J34" i="1" s="1"/>
  <c r="G33" i="1"/>
  <c r="I33" i="1" s="1"/>
  <c r="J33" i="1" s="1"/>
  <c r="G32" i="1"/>
  <c r="I32" i="1" s="1"/>
  <c r="J32" i="1" s="1"/>
  <c r="G31" i="1"/>
  <c r="I31" i="1" s="1"/>
  <c r="J31" i="1" s="1"/>
  <c r="G30" i="1"/>
  <c r="I30" i="1" s="1"/>
  <c r="J30" i="1" s="1"/>
  <c r="G45" i="1" l="1"/>
  <c r="I45" i="1" s="1"/>
  <c r="J45" i="1" s="1"/>
  <c r="G29" i="1" l="1"/>
  <c r="I29" i="1" s="1"/>
  <c r="J29" i="1" s="1"/>
  <c r="G28" i="1"/>
  <c r="I28" i="1" s="1"/>
  <c r="J28" i="1" s="1"/>
  <c r="G27" i="1"/>
  <c r="I27" i="1" s="1"/>
  <c r="J27" i="1" s="1"/>
  <c r="G26" i="1"/>
  <c r="I26" i="1" s="1"/>
  <c r="J26" i="1" s="1"/>
  <c r="G25" i="1"/>
  <c r="I25" i="1" s="1"/>
  <c r="J25" i="1" s="1"/>
  <c r="G24" i="1"/>
  <c r="I24" i="1" s="1"/>
  <c r="J24" i="1" s="1"/>
  <c r="G23" i="1"/>
  <c r="I23" i="1" s="1"/>
  <c r="J23" i="1" s="1"/>
  <c r="G22" i="1"/>
  <c r="I22" i="1" s="1"/>
  <c r="J22" i="1" s="1"/>
  <c r="G21" i="1"/>
  <c r="I21" i="1" s="1"/>
  <c r="J21" i="1" s="1"/>
  <c r="G20" i="1"/>
  <c r="I20" i="1" s="1"/>
  <c r="J20" i="1" s="1"/>
  <c r="G19" i="1"/>
  <c r="I19" i="1" s="1"/>
  <c r="J19" i="1" s="1"/>
  <c r="G18" i="1"/>
  <c r="I18" i="1" s="1"/>
  <c r="J18" i="1" s="1"/>
  <c r="G17" i="1"/>
  <c r="I17" i="1" s="1"/>
  <c r="J17" i="1" s="1"/>
  <c r="G16" i="1"/>
  <c r="I16" i="1" s="1"/>
  <c r="J16" i="1" s="1"/>
  <c r="G15" i="1"/>
  <c r="I15" i="1" s="1"/>
  <c r="J15" i="1" s="1"/>
  <c r="G14" i="1"/>
  <c r="I14" i="1" s="1"/>
  <c r="J14" i="1" s="1"/>
  <c r="G13" i="1"/>
  <c r="I13" i="1" s="1"/>
  <c r="J13" i="1" s="1"/>
  <c r="G12" i="1"/>
  <c r="I12" i="1" s="1"/>
  <c r="J12" i="1" s="1"/>
  <c r="G11" i="1"/>
  <c r="I11" i="1" s="1"/>
  <c r="J11" i="1" s="1"/>
  <c r="G10" i="1"/>
  <c r="I10" i="1" s="1"/>
  <c r="J10" i="1" s="1"/>
  <c r="G9" i="1"/>
  <c r="I9" i="1" s="1"/>
  <c r="J9" i="1" s="1"/>
  <c r="G8" i="1"/>
  <c r="I8" i="1" s="1"/>
  <c r="J8" i="1" s="1"/>
  <c r="G7" i="1"/>
  <c r="I7" i="1" s="1"/>
  <c r="J7" i="1" s="1"/>
  <c r="G6" i="1"/>
  <c r="I6" i="1" s="1"/>
  <c r="J6" i="1" s="1"/>
  <c r="G5" i="1" l="1"/>
  <c r="I5" i="1" s="1"/>
  <c r="J5" i="1" s="1"/>
  <c r="G46" i="1" l="1"/>
  <c r="J46" i="1" l="1"/>
  <c r="I46" i="1"/>
</calcChain>
</file>

<file path=xl/sharedStrings.xml><?xml version="1.0" encoding="utf-8"?>
<sst xmlns="http://schemas.openxmlformats.org/spreadsheetml/2006/main" count="140" uniqueCount="62">
  <si>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</si>
  <si>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</si>
  <si>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</si>
  <si>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</si>
  <si>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</si>
  <si>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</si>
  <si>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</si>
  <si>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</si>
  <si>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</si>
  <si>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</si>
  <si>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</si>
  <si>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 i 30 ustawy Prawo zamówień publicznych 
</t>
  </si>
  <si>
    <t>SZCZEGÓŁOWY OPIS PRZEDMIOTU ZAMÓWIENIA</t>
  </si>
  <si>
    <t>szt.</t>
  </si>
  <si>
    <t>3913000-2</t>
  </si>
  <si>
    <t>kpl.</t>
  </si>
  <si>
    <t>44112200-0</t>
  </si>
  <si>
    <t>Fotel biurowy - zgodnie z rysunkiem Nr 44 - zał. 3.44</t>
  </si>
  <si>
    <t>Wykładzina dywanowa z obszyciem brzegów
- szerokość - 5 metrów
- długość - 5,56 metra
- grubość - 6 mm
- kolor - brązowy wg. wzornika KOMFORT Rivoli Brązowy
- materiał - Poliamid
- przeznaczenie - biura i obiekty użyteczności publicznej
- obszyte wszystkie krawędzie wykładziny nicią o kolorze brązowym</t>
  </si>
  <si>
    <t>Wykładzina dywanowa z obszyciem brzegów
- szerokość - 5 metrów
- długość - 5,30 metra
- grubość - 6 mm
- kolor - brązowy wg. wzornika KOMFORT Rivoli Brązowy
- materiał - Poliamid
- przeznaczenie - biura i obiekty użyteczności publicznej
- obszyte wszystkie krawędzie wykładziny nicią o kolorze brązowym</t>
  </si>
  <si>
    <t>Kontener z szufladami pod biurko:
- wysokość - 61 cm
- szerokość - 43 cm
- głębokość - 54 cm
- liczba szuflad - 3 szt.
- kontener na kółkach
- szuflady zamykane na centralny zamek z kluczykiem
- kolorystyka mebla zostanie ustalona z wykonawcą podczas zawierania umowy, na podstawie wzorników kolorystycznych wykonawcy po porównaniu z istniejącymi w pomieszczeniu meblami</t>
  </si>
  <si>
    <r>
      <t xml:space="preserve">ZADANIE  </t>
    </r>
    <r>
      <rPr>
        <b/>
        <sz val="10"/>
        <rFont val="Calibri"/>
        <family val="2"/>
        <charset val="238"/>
        <scheme val="minor"/>
      </rPr>
      <t>"Dostawa i montaż mebli biurowych "</t>
    </r>
  </si>
  <si>
    <t xml:space="preserve">
....................................................................................................................
(pieczęć i podpis upełnomocnionego przedstawiciela wykonawcy</t>
  </si>
  <si>
    <t>Nazwa producenta i oznaczenie oferowanego produktu</t>
  </si>
  <si>
    <t>Załącznik Nr 3 do SIWZ</t>
  </si>
  <si>
    <t>Szafa ubraniowa - zgodnie z rysunkiem Nr  01 - zał. 3.01</t>
  </si>
  <si>
    <t>Szafa biurowa - zgodnie z rysunkiem Nr 02 - zał. 3.02</t>
  </si>
  <si>
    <t>Szafa biurowa z nadstawką z półkami - zgodnie z rysunkiem Nr 03 - zał. 3.03</t>
  </si>
  <si>
    <t>Szafka biurowa - zgodnie z rysunkiem Nr 04 - zał. 3.04</t>
  </si>
  <si>
    <t>Szafka biurowa - zgodnie z rysunkiem Nr 05 - zał. 3.05</t>
  </si>
  <si>
    <t>Szafa biurowa z nadstawką z półkami - zgodnie z rysunkiem Nr 06 - zał. 3.06</t>
  </si>
  <si>
    <t>Szafa biurowa - zgodnie z rysunkiem Nr 07 - zał. 3.07</t>
  </si>
  <si>
    <t>Płyta z lampą - zgodnie z rysunkiem Nr 08 - zał. 3.08</t>
  </si>
  <si>
    <t>Logo WAT - zgodnie z rysunkiem Nr 09 - zał. 3.09</t>
  </si>
  <si>
    <t>Logo WME - zgodnie z rysunkiem Nr 10 - zał. 3.10</t>
  </si>
  <si>
    <t>Godło RP - zgodnie z rysunkiem Nr 11 - zał. 3.11</t>
  </si>
  <si>
    <t>Komoda biurowa - zgodnie z rysunkiem Nr 13 - zał. 3.13</t>
  </si>
  <si>
    <t>Biurko z boksem szufladowym - zgodnie z rysunkiem Nr 14 i 15 - zał. 3.14 i 3.15</t>
  </si>
  <si>
    <t>Stół - zgodnie z rysunkiem Nr 16 - zał. 3.16</t>
  </si>
  <si>
    <t>Witryna gabinetowa - zgodnie z rysunkiem Nr 17 - zał. 3.17</t>
  </si>
  <si>
    <t>Fotel gabinetowy - zgodnie z rysunkiem Nr 18 - zał. 3.18</t>
  </si>
  <si>
    <t>Krzesło obrotowe - zgodnie z rysunkiem Nr 19 - zał. 3.19</t>
  </si>
  <si>
    <t>Lampa sufitowa wisząca z panelem LED - zgodnie z rysunkiem Nr 20 - zał. 3.20</t>
  </si>
  <si>
    <t>Szafa biurowa - zgodnie z rysunkiem Nr 21 - zał. 3.21</t>
  </si>
  <si>
    <t>Szafa ubraniowa - zgodnie z rysunkiem Nr 22 - zał. 3.22</t>
  </si>
  <si>
    <t>Szafa biurowa - zgodnie z rysunkiem Nr 23 - zał. 3.23</t>
  </si>
  <si>
    <t>Szafa biurowa - zgodnie z rysunkiem Nr 25 - zał. 3.25</t>
  </si>
  <si>
    <t>Zestaw gospodarczy boks - zgodnie z rysunkiem Nr 26 - zał. 3.26</t>
  </si>
  <si>
    <t>Zestaw gospodarczy - szafka wisząca - zgodnie z rysunkiem Nr 27 - zał. 3.27</t>
  </si>
  <si>
    <t>Zestaw gospodarczy - top oświetleniowy - zgodnie z rysunkiem Nr 28 - zał. 3.28</t>
  </si>
  <si>
    <t>Szafka pod ksero - zgodnie z rysunkiem Nr 30 - zał. 3.30</t>
  </si>
  <si>
    <t>Stolik pod komputer - zgodnie z rysunkiem Nr 31 - zał. 3.31</t>
  </si>
  <si>
    <t>Biurko z nadstawką i boksem szufladowym - zgodnie z rysunkiem Nr 32 i 15 - zał. 3.32 i 3.15 (z zał. 3.15 tylko boks z szufladami)</t>
  </si>
  <si>
    <t>Stół - zgodnie z rysunkiem Nr 33 - zał. 3.33</t>
  </si>
  <si>
    <t>Zestaw szafek wiszących - zgodnie z rysunkiem Nr 34 - zał. 3.34</t>
  </si>
  <si>
    <t>Szafa biurowa z nadstawką - zgodnie z rysunkiem Nr 35 - zał. 3.35</t>
  </si>
  <si>
    <t>Szafa ubraniowa - zgodnie z rysunkiem Nr 37 - zał. 3.37</t>
  </si>
  <si>
    <t>Szafka biurowa - zgodnie z rysunkiem Nr 38 - zał. 3.38</t>
  </si>
  <si>
    <t>Szafka biurowa z szufladami - zgodnie z rysunkiem Nr 39 - zał. 3.39</t>
  </si>
  <si>
    <t>Stół - zgodnie z rysunkiem Nr 41 - zał. 3.41</t>
  </si>
  <si>
    <t>Krzesło drewniane tapicerowane - zgodnie z rysunkiem Nr 42 - zał. 3.42</t>
  </si>
  <si>
    <t>Komplet - stolik + 4-ry fotele - zgodnie z rysunkiem Nr 43 - zał. 3.43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</si>
</sst>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5">
    <font>
      <sz val="10"/>
      <name val="Arial CE"/>
      <charset val="238"/>
    </font>
    <font>
      <b/>
      <sz val="18"/>
      <color indexed="56"/>
      <name val="Cambria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3" borderId="9" applyNumberFormat="0" applyAlignment="0" applyProtection="0"/>
    <xf numFmtId="0" fontId="18" fillId="3" borderId="0" applyNumberFormat="0" applyBorder="0" applyAlignment="0" applyProtection="0"/>
  </cellStyleXfs>
  <cellXfs count="41">
    <xf numFmtId="0" fontId="0" fillId="0" borderId="0" xfId="0"/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2" fontId="20" fillId="0" borderId="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 wrapText="1"/>
    </xf>
    <xf numFmtId="164" fontId="20" fillId="0" borderId="0" xfId="0" applyNumberFormat="1" applyFont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3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Obliczenia 2" xfId="36"/>
    <cellStyle name="Suma 2" xfId="37"/>
    <cellStyle name="Tekst objaśnienia 2" xfId="38"/>
    <cellStyle name="Tekst ostrzeżenia 2" xfId="39"/>
    <cellStyle name="Tytuł 2" xfId="40"/>
    <cellStyle name="Uwaga 2" xfId="41"/>
    <cellStyle name="Złe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43" zoomScaleNormal="100" zoomScaleSheetLayoutView="115" zoomScalePageLayoutView="115" workbookViewId="0">
      <selection activeCell="A47" sqref="A47:G47"/>
    </sheetView>
  </sheetViews>
  <sheetFormatPr defaultColWidth="9.109375" defaultRowHeight="13.8"/>
  <cols>
    <col min="1" max="1" width="4.6640625" style="8" customWidth="1"/>
    <col min="2" max="2" width="102.109375" style="14" customWidth="1"/>
    <col min="3" max="3" width="13.88671875" style="12" customWidth="1"/>
    <col min="4" max="4" width="4.6640625" style="8" customWidth="1"/>
    <col min="5" max="5" width="5.5546875" style="8" customWidth="1"/>
    <col min="6" max="6" width="9.5546875" style="12" customWidth="1"/>
    <col min="7" max="7" width="13.44140625" style="12" customWidth="1"/>
    <col min="8" max="8" width="7.88671875" style="8" customWidth="1"/>
    <col min="9" max="9" width="13.33203125" style="12" customWidth="1"/>
    <col min="10" max="10" width="14.33203125" style="12" customWidth="1"/>
    <col min="11" max="11" width="21.44140625" style="13" customWidth="1"/>
    <col min="12" max="12" width="9.109375" style="23"/>
    <col min="13" max="14" width="9.88671875" style="18" bestFit="1" customWidth="1"/>
    <col min="15" max="15" width="9.109375" style="21"/>
    <col min="16" max="16384" width="9.109375" style="12"/>
  </cols>
  <sheetData>
    <row r="1" spans="1:15" ht="39.9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5" ht="39.9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8" t="s">
        <v>24</v>
      </c>
    </row>
    <row r="3" spans="1:15" ht="92.25" customHeight="1">
      <c r="A3" s="2" t="s">
        <v>4</v>
      </c>
      <c r="B3" s="3" t="s">
        <v>11</v>
      </c>
      <c r="C3" s="1" t="s">
        <v>7</v>
      </c>
      <c r="D3" s="2" t="s">
        <v>0</v>
      </c>
      <c r="E3" s="2" t="s">
        <v>1</v>
      </c>
      <c r="F3" s="1" t="s">
        <v>2</v>
      </c>
      <c r="G3" s="1" t="s">
        <v>8</v>
      </c>
      <c r="H3" s="3" t="s">
        <v>3</v>
      </c>
      <c r="I3" s="3" t="s">
        <v>9</v>
      </c>
      <c r="J3" s="3" t="s">
        <v>10</v>
      </c>
      <c r="K3" s="29" t="s">
        <v>23</v>
      </c>
      <c r="L3" s="24"/>
      <c r="M3" s="20"/>
      <c r="N3" s="20"/>
    </row>
    <row r="4" spans="1:15" s="8" customFormat="1" ht="20.100000000000001" customHeight="1">
      <c r="A4" s="2">
        <v>1</v>
      </c>
      <c r="B4" s="4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5"/>
      <c r="M4" s="19"/>
      <c r="N4" s="19"/>
      <c r="O4" s="22"/>
    </row>
    <row r="5" spans="1:15" s="8" customFormat="1" ht="20.100000000000001" customHeight="1">
      <c r="A5" s="2">
        <v>1</v>
      </c>
      <c r="B5" s="26" t="s">
        <v>25</v>
      </c>
      <c r="C5" s="4" t="s">
        <v>14</v>
      </c>
      <c r="D5" s="4" t="s">
        <v>13</v>
      </c>
      <c r="E5" s="4">
        <v>1</v>
      </c>
      <c r="F5" s="17">
        <v>0</v>
      </c>
      <c r="G5" s="5">
        <f>F5*E5</f>
        <v>0</v>
      </c>
      <c r="H5" s="6">
        <v>23</v>
      </c>
      <c r="I5" s="5">
        <f>G5*H5/100</f>
        <v>0</v>
      </c>
      <c r="J5" s="5">
        <f>I5+G5</f>
        <v>0</v>
      </c>
      <c r="K5" s="39"/>
      <c r="L5" s="25"/>
      <c r="M5" s="19"/>
      <c r="N5" s="19"/>
      <c r="O5" s="22"/>
    </row>
    <row r="6" spans="1:15" s="8" customFormat="1" ht="20.100000000000001" customHeight="1">
      <c r="A6" s="2">
        <v>2</v>
      </c>
      <c r="B6" s="26" t="s">
        <v>26</v>
      </c>
      <c r="C6" s="4" t="s">
        <v>14</v>
      </c>
      <c r="D6" s="4" t="s">
        <v>13</v>
      </c>
      <c r="E6" s="4">
        <v>3</v>
      </c>
      <c r="F6" s="17">
        <v>0</v>
      </c>
      <c r="G6" s="5">
        <f t="shared" ref="G6:G45" si="0">F6*E6</f>
        <v>0</v>
      </c>
      <c r="H6" s="6">
        <v>23</v>
      </c>
      <c r="I6" s="5">
        <f t="shared" ref="I6:I45" si="1">G6*H6/100</f>
        <v>0</v>
      </c>
      <c r="J6" s="5">
        <f t="shared" ref="J6:J45" si="2">I6+G6</f>
        <v>0</v>
      </c>
      <c r="K6" s="40"/>
      <c r="L6" s="25"/>
      <c r="M6" s="19"/>
      <c r="N6" s="19"/>
      <c r="O6" s="22"/>
    </row>
    <row r="7" spans="1:15" s="8" customFormat="1" ht="20.100000000000001" customHeight="1">
      <c r="A7" s="16">
        <v>3</v>
      </c>
      <c r="B7" s="26" t="s">
        <v>27</v>
      </c>
      <c r="C7" s="4" t="s">
        <v>14</v>
      </c>
      <c r="D7" s="4" t="s">
        <v>13</v>
      </c>
      <c r="E7" s="4">
        <v>1</v>
      </c>
      <c r="F7" s="17">
        <v>0</v>
      </c>
      <c r="G7" s="5">
        <f t="shared" si="0"/>
        <v>0</v>
      </c>
      <c r="H7" s="6">
        <v>23</v>
      </c>
      <c r="I7" s="5">
        <f t="shared" si="1"/>
        <v>0</v>
      </c>
      <c r="J7" s="5">
        <f t="shared" si="2"/>
        <v>0</v>
      </c>
      <c r="K7" s="40"/>
      <c r="L7" s="25"/>
      <c r="M7" s="19"/>
      <c r="N7" s="19"/>
      <c r="O7" s="22"/>
    </row>
    <row r="8" spans="1:15" s="8" customFormat="1" ht="20.100000000000001" customHeight="1">
      <c r="A8" s="16">
        <v>4</v>
      </c>
      <c r="B8" s="26" t="s">
        <v>28</v>
      </c>
      <c r="C8" s="4" t="s">
        <v>14</v>
      </c>
      <c r="D8" s="4" t="s">
        <v>13</v>
      </c>
      <c r="E8" s="4">
        <v>2</v>
      </c>
      <c r="F8" s="17">
        <v>0</v>
      </c>
      <c r="G8" s="5">
        <f t="shared" si="0"/>
        <v>0</v>
      </c>
      <c r="H8" s="6">
        <v>23</v>
      </c>
      <c r="I8" s="5">
        <f t="shared" si="1"/>
        <v>0</v>
      </c>
      <c r="J8" s="5">
        <f t="shared" si="2"/>
        <v>0</v>
      </c>
      <c r="K8" s="40"/>
      <c r="L8" s="25"/>
      <c r="M8" s="19"/>
      <c r="N8" s="19"/>
      <c r="O8" s="22"/>
    </row>
    <row r="9" spans="1:15" s="8" customFormat="1" ht="20.100000000000001" customHeight="1">
      <c r="A9" s="16">
        <v>5</v>
      </c>
      <c r="B9" s="26" t="s">
        <v>29</v>
      </c>
      <c r="C9" s="4" t="s">
        <v>14</v>
      </c>
      <c r="D9" s="4" t="s">
        <v>13</v>
      </c>
      <c r="E9" s="4">
        <v>1</v>
      </c>
      <c r="F9" s="17">
        <v>0</v>
      </c>
      <c r="G9" s="5">
        <f t="shared" si="0"/>
        <v>0</v>
      </c>
      <c r="H9" s="6">
        <v>23</v>
      </c>
      <c r="I9" s="5">
        <f t="shared" si="1"/>
        <v>0</v>
      </c>
      <c r="J9" s="5">
        <f t="shared" si="2"/>
        <v>0</v>
      </c>
      <c r="K9" s="40"/>
      <c r="L9" s="25"/>
      <c r="M9" s="19"/>
      <c r="N9" s="19"/>
      <c r="O9" s="22"/>
    </row>
    <row r="10" spans="1:15" s="8" customFormat="1" ht="20.100000000000001" customHeight="1">
      <c r="A10" s="16">
        <v>6</v>
      </c>
      <c r="B10" s="26" t="s">
        <v>30</v>
      </c>
      <c r="C10" s="4" t="s">
        <v>14</v>
      </c>
      <c r="D10" s="4" t="s">
        <v>13</v>
      </c>
      <c r="E10" s="4">
        <v>1</v>
      </c>
      <c r="F10" s="17">
        <v>0</v>
      </c>
      <c r="G10" s="5">
        <f t="shared" si="0"/>
        <v>0</v>
      </c>
      <c r="H10" s="6">
        <v>23</v>
      </c>
      <c r="I10" s="5">
        <f t="shared" si="1"/>
        <v>0</v>
      </c>
      <c r="J10" s="5">
        <f t="shared" si="2"/>
        <v>0</v>
      </c>
      <c r="K10" s="40"/>
      <c r="L10" s="25"/>
      <c r="M10" s="19"/>
      <c r="N10" s="19"/>
      <c r="O10" s="22"/>
    </row>
    <row r="11" spans="1:15" s="8" customFormat="1" ht="20.100000000000001" customHeight="1">
      <c r="A11" s="16">
        <v>7</v>
      </c>
      <c r="B11" s="26" t="s">
        <v>31</v>
      </c>
      <c r="C11" s="4" t="s">
        <v>14</v>
      </c>
      <c r="D11" s="4" t="s">
        <v>13</v>
      </c>
      <c r="E11" s="4">
        <v>1</v>
      </c>
      <c r="F11" s="17">
        <v>0</v>
      </c>
      <c r="G11" s="5">
        <f t="shared" si="0"/>
        <v>0</v>
      </c>
      <c r="H11" s="6">
        <v>23</v>
      </c>
      <c r="I11" s="5">
        <f t="shared" si="1"/>
        <v>0</v>
      </c>
      <c r="J11" s="5">
        <f t="shared" si="2"/>
        <v>0</v>
      </c>
      <c r="K11" s="40"/>
      <c r="L11" s="25"/>
      <c r="M11" s="19"/>
      <c r="N11" s="19"/>
      <c r="O11" s="22"/>
    </row>
    <row r="12" spans="1:15" s="8" customFormat="1" ht="20.100000000000001" customHeight="1">
      <c r="A12" s="16">
        <v>8</v>
      </c>
      <c r="B12" s="26" t="s">
        <v>32</v>
      </c>
      <c r="C12" s="4" t="s">
        <v>14</v>
      </c>
      <c r="D12" s="4" t="s">
        <v>13</v>
      </c>
      <c r="E12" s="4">
        <v>3</v>
      </c>
      <c r="F12" s="17">
        <v>0</v>
      </c>
      <c r="G12" s="5">
        <f t="shared" si="0"/>
        <v>0</v>
      </c>
      <c r="H12" s="6">
        <v>23</v>
      </c>
      <c r="I12" s="5">
        <f t="shared" si="1"/>
        <v>0</v>
      </c>
      <c r="J12" s="5">
        <f t="shared" si="2"/>
        <v>0</v>
      </c>
      <c r="K12" s="40"/>
      <c r="L12" s="25"/>
      <c r="M12" s="19"/>
      <c r="N12" s="19"/>
      <c r="O12" s="22"/>
    </row>
    <row r="13" spans="1:15" s="8" customFormat="1" ht="20.100000000000001" customHeight="1">
      <c r="A13" s="16">
        <v>9</v>
      </c>
      <c r="B13" s="26" t="s">
        <v>33</v>
      </c>
      <c r="C13" s="4" t="s">
        <v>14</v>
      </c>
      <c r="D13" s="4" t="s">
        <v>13</v>
      </c>
      <c r="E13" s="4">
        <v>1</v>
      </c>
      <c r="F13" s="17">
        <v>0</v>
      </c>
      <c r="G13" s="5">
        <f t="shared" si="0"/>
        <v>0</v>
      </c>
      <c r="H13" s="6">
        <v>23</v>
      </c>
      <c r="I13" s="5">
        <f t="shared" si="1"/>
        <v>0</v>
      </c>
      <c r="J13" s="5">
        <f t="shared" si="2"/>
        <v>0</v>
      </c>
      <c r="K13" s="40"/>
      <c r="L13" s="25"/>
      <c r="M13" s="19"/>
      <c r="N13" s="19"/>
      <c r="O13" s="22"/>
    </row>
    <row r="14" spans="1:15" s="8" customFormat="1" ht="20.100000000000001" customHeight="1">
      <c r="A14" s="16">
        <v>10</v>
      </c>
      <c r="B14" s="26" t="s">
        <v>34</v>
      </c>
      <c r="C14" s="4" t="s">
        <v>14</v>
      </c>
      <c r="D14" s="4" t="s">
        <v>13</v>
      </c>
      <c r="E14" s="4">
        <v>1</v>
      </c>
      <c r="F14" s="17">
        <v>0</v>
      </c>
      <c r="G14" s="5">
        <f t="shared" si="0"/>
        <v>0</v>
      </c>
      <c r="H14" s="6">
        <v>23</v>
      </c>
      <c r="I14" s="5">
        <f t="shared" si="1"/>
        <v>0</v>
      </c>
      <c r="J14" s="5">
        <f t="shared" si="2"/>
        <v>0</v>
      </c>
      <c r="K14" s="40"/>
      <c r="L14" s="25"/>
      <c r="M14" s="19"/>
      <c r="N14" s="19"/>
      <c r="O14" s="22"/>
    </row>
    <row r="15" spans="1:15" s="8" customFormat="1" ht="20.100000000000001" customHeight="1">
      <c r="A15" s="16">
        <v>11</v>
      </c>
      <c r="B15" s="26" t="s">
        <v>35</v>
      </c>
      <c r="C15" s="4" t="s">
        <v>14</v>
      </c>
      <c r="D15" s="4" t="s">
        <v>13</v>
      </c>
      <c r="E15" s="4">
        <v>1</v>
      </c>
      <c r="F15" s="17">
        <v>0</v>
      </c>
      <c r="G15" s="5">
        <f t="shared" si="0"/>
        <v>0</v>
      </c>
      <c r="H15" s="6">
        <v>23</v>
      </c>
      <c r="I15" s="5">
        <f t="shared" si="1"/>
        <v>0</v>
      </c>
      <c r="J15" s="5">
        <f t="shared" si="2"/>
        <v>0</v>
      </c>
      <c r="K15" s="40"/>
      <c r="L15" s="25"/>
      <c r="M15" s="19"/>
      <c r="N15" s="19"/>
      <c r="O15" s="22"/>
    </row>
    <row r="16" spans="1:15" s="8" customFormat="1" ht="20.100000000000001" customHeight="1">
      <c r="A16" s="16">
        <v>12</v>
      </c>
      <c r="B16" s="9" t="s">
        <v>36</v>
      </c>
      <c r="C16" s="4" t="s">
        <v>14</v>
      </c>
      <c r="D16" s="4" t="s">
        <v>13</v>
      </c>
      <c r="E16" s="4">
        <v>1</v>
      </c>
      <c r="F16" s="17">
        <v>0</v>
      </c>
      <c r="G16" s="5">
        <f t="shared" si="0"/>
        <v>0</v>
      </c>
      <c r="H16" s="6">
        <v>23</v>
      </c>
      <c r="I16" s="5">
        <f t="shared" si="1"/>
        <v>0</v>
      </c>
      <c r="J16" s="5">
        <f t="shared" si="2"/>
        <v>0</v>
      </c>
      <c r="K16" s="40"/>
      <c r="L16" s="25"/>
      <c r="M16" s="19"/>
      <c r="N16" s="19"/>
      <c r="O16" s="22"/>
    </row>
    <row r="17" spans="1:15" s="8" customFormat="1" ht="20.100000000000001" customHeight="1">
      <c r="A17" s="16">
        <v>13</v>
      </c>
      <c r="B17" s="9" t="s">
        <v>37</v>
      </c>
      <c r="C17" s="4" t="s">
        <v>14</v>
      </c>
      <c r="D17" s="4" t="s">
        <v>13</v>
      </c>
      <c r="E17" s="4">
        <v>1</v>
      </c>
      <c r="F17" s="17">
        <v>0</v>
      </c>
      <c r="G17" s="5">
        <f t="shared" si="0"/>
        <v>0</v>
      </c>
      <c r="H17" s="6">
        <v>23</v>
      </c>
      <c r="I17" s="5">
        <f t="shared" si="1"/>
        <v>0</v>
      </c>
      <c r="J17" s="5">
        <f t="shared" si="2"/>
        <v>0</v>
      </c>
      <c r="K17" s="40"/>
      <c r="L17" s="25"/>
      <c r="M17" s="19"/>
      <c r="N17" s="19"/>
      <c r="O17" s="22"/>
    </row>
    <row r="18" spans="1:15" s="8" customFormat="1" ht="20.100000000000001" customHeight="1">
      <c r="A18" s="16">
        <v>14</v>
      </c>
      <c r="B18" s="9" t="s">
        <v>38</v>
      </c>
      <c r="C18" s="4" t="s">
        <v>14</v>
      </c>
      <c r="D18" s="4" t="s">
        <v>13</v>
      </c>
      <c r="E18" s="4">
        <v>1</v>
      </c>
      <c r="F18" s="17">
        <v>0</v>
      </c>
      <c r="G18" s="5">
        <f t="shared" si="0"/>
        <v>0</v>
      </c>
      <c r="H18" s="6">
        <v>23</v>
      </c>
      <c r="I18" s="5">
        <f t="shared" si="1"/>
        <v>0</v>
      </c>
      <c r="J18" s="5">
        <f t="shared" si="2"/>
        <v>0</v>
      </c>
      <c r="K18" s="40"/>
      <c r="L18" s="25"/>
      <c r="M18" s="19"/>
      <c r="N18" s="19"/>
      <c r="O18" s="22"/>
    </row>
    <row r="19" spans="1:15" s="8" customFormat="1" ht="20.100000000000001" customHeight="1">
      <c r="A19" s="16">
        <v>15</v>
      </c>
      <c r="B19" s="9" t="s">
        <v>39</v>
      </c>
      <c r="C19" s="4" t="s">
        <v>14</v>
      </c>
      <c r="D19" s="4" t="s">
        <v>13</v>
      </c>
      <c r="E19" s="4">
        <v>1</v>
      </c>
      <c r="F19" s="17">
        <v>0</v>
      </c>
      <c r="G19" s="5">
        <f t="shared" si="0"/>
        <v>0</v>
      </c>
      <c r="H19" s="6">
        <v>23</v>
      </c>
      <c r="I19" s="5">
        <f t="shared" si="1"/>
        <v>0</v>
      </c>
      <c r="J19" s="5">
        <f t="shared" si="2"/>
        <v>0</v>
      </c>
      <c r="K19" s="40"/>
      <c r="L19" s="25"/>
      <c r="M19" s="19"/>
      <c r="N19" s="19"/>
      <c r="O19" s="22"/>
    </row>
    <row r="20" spans="1:15" s="8" customFormat="1" ht="20.100000000000001" customHeight="1">
      <c r="A20" s="16">
        <v>16</v>
      </c>
      <c r="B20" s="9" t="s">
        <v>40</v>
      </c>
      <c r="C20" s="4" t="s">
        <v>14</v>
      </c>
      <c r="D20" s="4" t="s">
        <v>13</v>
      </c>
      <c r="E20" s="4">
        <v>2</v>
      </c>
      <c r="F20" s="17">
        <v>0</v>
      </c>
      <c r="G20" s="5">
        <f t="shared" si="0"/>
        <v>0</v>
      </c>
      <c r="H20" s="6">
        <v>23</v>
      </c>
      <c r="I20" s="5">
        <f t="shared" si="1"/>
        <v>0</v>
      </c>
      <c r="J20" s="5">
        <f t="shared" si="2"/>
        <v>0</v>
      </c>
      <c r="K20" s="40"/>
      <c r="L20" s="25"/>
      <c r="M20" s="19"/>
      <c r="N20" s="19"/>
      <c r="O20" s="22"/>
    </row>
    <row r="21" spans="1:15" s="8" customFormat="1" ht="20.100000000000001" customHeight="1">
      <c r="A21" s="16">
        <v>17</v>
      </c>
      <c r="B21" s="26" t="s">
        <v>41</v>
      </c>
      <c r="C21" s="4" t="s">
        <v>14</v>
      </c>
      <c r="D21" s="4" t="s">
        <v>13</v>
      </c>
      <c r="E21" s="4">
        <v>11</v>
      </c>
      <c r="F21" s="17">
        <v>0</v>
      </c>
      <c r="G21" s="5">
        <f t="shared" si="0"/>
        <v>0</v>
      </c>
      <c r="H21" s="6">
        <v>23</v>
      </c>
      <c r="I21" s="5">
        <f t="shared" si="1"/>
        <v>0</v>
      </c>
      <c r="J21" s="5">
        <f t="shared" si="2"/>
        <v>0</v>
      </c>
      <c r="K21" s="40"/>
      <c r="L21" s="25"/>
      <c r="M21" s="19"/>
      <c r="N21" s="19"/>
      <c r="O21" s="22"/>
    </row>
    <row r="22" spans="1:15" s="8" customFormat="1" ht="20.100000000000001" customHeight="1">
      <c r="A22" s="16">
        <v>18</v>
      </c>
      <c r="B22" s="26" t="s">
        <v>42</v>
      </c>
      <c r="C22" s="4" t="s">
        <v>14</v>
      </c>
      <c r="D22" s="4" t="s">
        <v>13</v>
      </c>
      <c r="E22" s="4">
        <v>4</v>
      </c>
      <c r="F22" s="17">
        <v>0</v>
      </c>
      <c r="G22" s="5">
        <f t="shared" si="0"/>
        <v>0</v>
      </c>
      <c r="H22" s="6">
        <v>23</v>
      </c>
      <c r="I22" s="5">
        <f t="shared" si="1"/>
        <v>0</v>
      </c>
      <c r="J22" s="5">
        <f t="shared" si="2"/>
        <v>0</v>
      </c>
      <c r="K22" s="40"/>
      <c r="L22" s="25"/>
      <c r="M22" s="19"/>
      <c r="N22" s="19"/>
      <c r="O22" s="22"/>
    </row>
    <row r="23" spans="1:15" s="8" customFormat="1" ht="20.100000000000001" customHeight="1">
      <c r="A23" s="16">
        <v>19</v>
      </c>
      <c r="B23" s="26" t="s">
        <v>43</v>
      </c>
      <c r="C23" s="4" t="s">
        <v>14</v>
      </c>
      <c r="D23" s="4" t="s">
        <v>13</v>
      </c>
      <c r="E23" s="4">
        <v>1</v>
      </c>
      <c r="F23" s="17">
        <v>0</v>
      </c>
      <c r="G23" s="5">
        <f t="shared" si="0"/>
        <v>0</v>
      </c>
      <c r="H23" s="6">
        <v>23</v>
      </c>
      <c r="I23" s="5">
        <f t="shared" si="1"/>
        <v>0</v>
      </c>
      <c r="J23" s="5">
        <f t="shared" si="2"/>
        <v>0</v>
      </c>
      <c r="K23" s="40"/>
      <c r="L23" s="25"/>
      <c r="M23" s="19"/>
      <c r="N23" s="19"/>
      <c r="O23" s="22"/>
    </row>
    <row r="24" spans="1:15" s="8" customFormat="1" ht="20.100000000000001" customHeight="1">
      <c r="A24" s="16">
        <v>20</v>
      </c>
      <c r="B24" s="26" t="s">
        <v>44</v>
      </c>
      <c r="C24" s="4" t="s">
        <v>14</v>
      </c>
      <c r="D24" s="4" t="s">
        <v>13</v>
      </c>
      <c r="E24" s="4">
        <v>1</v>
      </c>
      <c r="F24" s="17">
        <v>0</v>
      </c>
      <c r="G24" s="5">
        <f t="shared" si="0"/>
        <v>0</v>
      </c>
      <c r="H24" s="6">
        <v>23</v>
      </c>
      <c r="I24" s="5">
        <f t="shared" si="1"/>
        <v>0</v>
      </c>
      <c r="J24" s="5">
        <f t="shared" si="2"/>
        <v>0</v>
      </c>
      <c r="K24" s="40"/>
      <c r="L24" s="25"/>
      <c r="M24" s="19"/>
      <c r="N24" s="19"/>
      <c r="O24" s="22"/>
    </row>
    <row r="25" spans="1:15" s="8" customFormat="1" ht="20.100000000000001" customHeight="1">
      <c r="A25" s="16">
        <v>21</v>
      </c>
      <c r="B25" s="26" t="s">
        <v>45</v>
      </c>
      <c r="C25" s="4" t="s">
        <v>14</v>
      </c>
      <c r="D25" s="4" t="s">
        <v>13</v>
      </c>
      <c r="E25" s="4">
        <v>1</v>
      </c>
      <c r="F25" s="17">
        <v>0</v>
      </c>
      <c r="G25" s="5">
        <f t="shared" si="0"/>
        <v>0</v>
      </c>
      <c r="H25" s="6">
        <v>23</v>
      </c>
      <c r="I25" s="5">
        <f t="shared" si="1"/>
        <v>0</v>
      </c>
      <c r="J25" s="5">
        <f t="shared" si="2"/>
        <v>0</v>
      </c>
      <c r="K25" s="40"/>
      <c r="L25" s="25"/>
      <c r="M25" s="19"/>
      <c r="N25" s="19"/>
      <c r="O25" s="22"/>
    </row>
    <row r="26" spans="1:15" s="8" customFormat="1" ht="20.100000000000001" customHeight="1">
      <c r="A26" s="16">
        <v>22</v>
      </c>
      <c r="B26" s="9" t="s">
        <v>46</v>
      </c>
      <c r="C26" s="4" t="s">
        <v>14</v>
      </c>
      <c r="D26" s="4" t="s">
        <v>13</v>
      </c>
      <c r="E26" s="4">
        <v>1</v>
      </c>
      <c r="F26" s="17">
        <v>0</v>
      </c>
      <c r="G26" s="5">
        <f t="shared" si="0"/>
        <v>0</v>
      </c>
      <c r="H26" s="6">
        <v>23</v>
      </c>
      <c r="I26" s="5">
        <f t="shared" si="1"/>
        <v>0</v>
      </c>
      <c r="J26" s="5">
        <f t="shared" si="2"/>
        <v>0</v>
      </c>
      <c r="K26" s="40"/>
      <c r="L26" s="25"/>
      <c r="M26" s="19"/>
      <c r="N26" s="19"/>
      <c r="O26" s="22"/>
    </row>
    <row r="27" spans="1:15" s="8" customFormat="1" ht="20.100000000000001" customHeight="1">
      <c r="A27" s="16">
        <v>23</v>
      </c>
      <c r="B27" s="9" t="s">
        <v>47</v>
      </c>
      <c r="C27" s="4" t="s">
        <v>14</v>
      </c>
      <c r="D27" s="4" t="s">
        <v>13</v>
      </c>
      <c r="E27" s="4">
        <v>1</v>
      </c>
      <c r="F27" s="17">
        <v>0</v>
      </c>
      <c r="G27" s="5">
        <f t="shared" si="0"/>
        <v>0</v>
      </c>
      <c r="H27" s="6">
        <v>23</v>
      </c>
      <c r="I27" s="5">
        <f t="shared" si="1"/>
        <v>0</v>
      </c>
      <c r="J27" s="5">
        <f t="shared" si="2"/>
        <v>0</v>
      </c>
      <c r="K27" s="40"/>
      <c r="L27" s="25"/>
      <c r="M27" s="19"/>
      <c r="N27" s="19"/>
      <c r="O27" s="22"/>
    </row>
    <row r="28" spans="1:15" s="8" customFormat="1" ht="20.100000000000001" customHeight="1">
      <c r="A28" s="16">
        <v>24</v>
      </c>
      <c r="B28" s="9" t="s">
        <v>48</v>
      </c>
      <c r="C28" s="4" t="s">
        <v>14</v>
      </c>
      <c r="D28" s="4" t="s">
        <v>13</v>
      </c>
      <c r="E28" s="4">
        <v>2</v>
      </c>
      <c r="F28" s="17">
        <v>0</v>
      </c>
      <c r="G28" s="5">
        <f t="shared" si="0"/>
        <v>0</v>
      </c>
      <c r="H28" s="6">
        <v>23</v>
      </c>
      <c r="I28" s="5">
        <f t="shared" si="1"/>
        <v>0</v>
      </c>
      <c r="J28" s="5">
        <f t="shared" si="2"/>
        <v>0</v>
      </c>
      <c r="K28" s="40"/>
      <c r="L28" s="25"/>
      <c r="M28" s="19"/>
      <c r="N28" s="19"/>
      <c r="O28" s="22"/>
    </row>
    <row r="29" spans="1:15" s="8" customFormat="1" ht="20.100000000000001" customHeight="1">
      <c r="A29" s="16">
        <v>25</v>
      </c>
      <c r="B29" s="26" t="s">
        <v>49</v>
      </c>
      <c r="C29" s="4" t="s">
        <v>14</v>
      </c>
      <c r="D29" s="4" t="s">
        <v>13</v>
      </c>
      <c r="E29" s="4">
        <v>1</v>
      </c>
      <c r="F29" s="17">
        <v>0</v>
      </c>
      <c r="G29" s="5">
        <f t="shared" si="0"/>
        <v>0</v>
      </c>
      <c r="H29" s="6">
        <v>23</v>
      </c>
      <c r="I29" s="5">
        <f t="shared" si="1"/>
        <v>0</v>
      </c>
      <c r="J29" s="5">
        <f t="shared" si="2"/>
        <v>0</v>
      </c>
      <c r="K29" s="40"/>
      <c r="L29" s="25"/>
      <c r="M29" s="19"/>
      <c r="N29" s="19"/>
      <c r="O29" s="22"/>
    </row>
    <row r="30" spans="1:15" s="8" customFormat="1" ht="20.100000000000001" customHeight="1">
      <c r="A30" s="27">
        <v>26</v>
      </c>
      <c r="B30" s="26" t="s">
        <v>50</v>
      </c>
      <c r="C30" s="4" t="s">
        <v>14</v>
      </c>
      <c r="D30" s="4" t="s">
        <v>13</v>
      </c>
      <c r="E30" s="4">
        <v>1</v>
      </c>
      <c r="F30" s="17">
        <v>0</v>
      </c>
      <c r="G30" s="5">
        <f t="shared" ref="G30:G42" si="3">F30*E30</f>
        <v>0</v>
      </c>
      <c r="H30" s="6">
        <v>23</v>
      </c>
      <c r="I30" s="5">
        <f t="shared" ref="I30:I42" si="4">G30*H30/100</f>
        <v>0</v>
      </c>
      <c r="J30" s="5">
        <f t="shared" ref="J30:J42" si="5">I30+G30</f>
        <v>0</v>
      </c>
      <c r="K30" s="40"/>
      <c r="L30" s="25"/>
      <c r="M30" s="19"/>
      <c r="N30" s="19"/>
      <c r="O30" s="22"/>
    </row>
    <row r="31" spans="1:15" s="8" customFormat="1" ht="20.100000000000001" customHeight="1">
      <c r="A31" s="27">
        <v>27</v>
      </c>
      <c r="B31" s="26" t="s">
        <v>51</v>
      </c>
      <c r="C31" s="4" t="s">
        <v>14</v>
      </c>
      <c r="D31" s="4" t="s">
        <v>13</v>
      </c>
      <c r="E31" s="4">
        <v>2</v>
      </c>
      <c r="F31" s="17">
        <v>0</v>
      </c>
      <c r="G31" s="5">
        <f t="shared" si="3"/>
        <v>0</v>
      </c>
      <c r="H31" s="6">
        <v>23</v>
      </c>
      <c r="I31" s="5">
        <f t="shared" si="4"/>
        <v>0</v>
      </c>
      <c r="J31" s="5">
        <f t="shared" si="5"/>
        <v>0</v>
      </c>
      <c r="K31" s="40"/>
      <c r="L31" s="25"/>
      <c r="M31" s="19"/>
      <c r="N31" s="19"/>
      <c r="O31" s="22"/>
    </row>
    <row r="32" spans="1:15" s="8" customFormat="1" ht="20.100000000000001" customHeight="1">
      <c r="A32" s="27">
        <v>28</v>
      </c>
      <c r="B32" s="26" t="s">
        <v>52</v>
      </c>
      <c r="C32" s="4" t="s">
        <v>14</v>
      </c>
      <c r="D32" s="4" t="s">
        <v>13</v>
      </c>
      <c r="E32" s="4">
        <v>1</v>
      </c>
      <c r="F32" s="17">
        <v>0</v>
      </c>
      <c r="G32" s="5">
        <f t="shared" si="3"/>
        <v>0</v>
      </c>
      <c r="H32" s="6">
        <v>23</v>
      </c>
      <c r="I32" s="5">
        <f t="shared" si="4"/>
        <v>0</v>
      </c>
      <c r="J32" s="5">
        <f t="shared" si="5"/>
        <v>0</v>
      </c>
      <c r="K32" s="40"/>
      <c r="L32" s="25"/>
      <c r="M32" s="19"/>
      <c r="N32" s="19"/>
      <c r="O32" s="22"/>
    </row>
    <row r="33" spans="1:15" s="8" customFormat="1" ht="20.100000000000001" customHeight="1">
      <c r="A33" s="27">
        <v>29</v>
      </c>
      <c r="B33" s="9" t="s">
        <v>53</v>
      </c>
      <c r="C33" s="4" t="s">
        <v>14</v>
      </c>
      <c r="D33" s="4" t="s">
        <v>13</v>
      </c>
      <c r="E33" s="4">
        <v>1</v>
      </c>
      <c r="F33" s="17">
        <v>0</v>
      </c>
      <c r="G33" s="5">
        <f t="shared" si="3"/>
        <v>0</v>
      </c>
      <c r="H33" s="6">
        <v>23</v>
      </c>
      <c r="I33" s="5">
        <f t="shared" si="4"/>
        <v>0</v>
      </c>
      <c r="J33" s="5">
        <f t="shared" si="5"/>
        <v>0</v>
      </c>
      <c r="K33" s="40"/>
      <c r="L33" s="25"/>
      <c r="M33" s="19"/>
      <c r="N33" s="19"/>
      <c r="O33" s="22"/>
    </row>
    <row r="34" spans="1:15" s="8" customFormat="1" ht="20.100000000000001" customHeight="1">
      <c r="A34" s="27">
        <v>30</v>
      </c>
      <c r="B34" s="26" t="s">
        <v>54</v>
      </c>
      <c r="C34" s="4" t="s">
        <v>14</v>
      </c>
      <c r="D34" s="4" t="s">
        <v>13</v>
      </c>
      <c r="E34" s="4">
        <v>1</v>
      </c>
      <c r="F34" s="17">
        <v>0</v>
      </c>
      <c r="G34" s="5">
        <f t="shared" si="3"/>
        <v>0</v>
      </c>
      <c r="H34" s="6">
        <v>23</v>
      </c>
      <c r="I34" s="5">
        <f t="shared" si="4"/>
        <v>0</v>
      </c>
      <c r="J34" s="5">
        <f t="shared" si="5"/>
        <v>0</v>
      </c>
      <c r="K34" s="40"/>
      <c r="L34" s="25"/>
      <c r="M34" s="19"/>
      <c r="N34" s="19"/>
      <c r="O34" s="22"/>
    </row>
    <row r="35" spans="1:15" s="8" customFormat="1" ht="20.100000000000001" customHeight="1">
      <c r="A35" s="27">
        <v>31</v>
      </c>
      <c r="B35" s="26" t="s">
        <v>55</v>
      </c>
      <c r="C35" s="4" t="s">
        <v>14</v>
      </c>
      <c r="D35" s="4" t="s">
        <v>13</v>
      </c>
      <c r="E35" s="4">
        <v>3</v>
      </c>
      <c r="F35" s="17">
        <v>0</v>
      </c>
      <c r="G35" s="5">
        <f t="shared" si="3"/>
        <v>0</v>
      </c>
      <c r="H35" s="6">
        <v>23</v>
      </c>
      <c r="I35" s="5">
        <f t="shared" si="4"/>
        <v>0</v>
      </c>
      <c r="J35" s="5">
        <f t="shared" si="5"/>
        <v>0</v>
      </c>
      <c r="K35" s="40"/>
      <c r="L35" s="25"/>
      <c r="M35" s="19"/>
      <c r="N35" s="19"/>
      <c r="O35" s="22"/>
    </row>
    <row r="36" spans="1:15" s="8" customFormat="1" ht="20.100000000000001" customHeight="1">
      <c r="A36" s="27">
        <v>32</v>
      </c>
      <c r="B36" s="26" t="s">
        <v>56</v>
      </c>
      <c r="C36" s="4" t="s">
        <v>14</v>
      </c>
      <c r="D36" s="4" t="s">
        <v>13</v>
      </c>
      <c r="E36" s="4">
        <v>1</v>
      </c>
      <c r="F36" s="17">
        <v>0</v>
      </c>
      <c r="G36" s="5">
        <f t="shared" si="3"/>
        <v>0</v>
      </c>
      <c r="H36" s="6">
        <v>23</v>
      </c>
      <c r="I36" s="5">
        <f t="shared" si="4"/>
        <v>0</v>
      </c>
      <c r="J36" s="5">
        <f t="shared" si="5"/>
        <v>0</v>
      </c>
      <c r="K36" s="40"/>
      <c r="L36" s="25"/>
      <c r="M36" s="19"/>
      <c r="N36" s="19"/>
      <c r="O36" s="22"/>
    </row>
    <row r="37" spans="1:15" s="8" customFormat="1" ht="20.100000000000001" customHeight="1">
      <c r="A37" s="27">
        <v>33</v>
      </c>
      <c r="B37" s="26" t="s">
        <v>57</v>
      </c>
      <c r="C37" s="4" t="s">
        <v>14</v>
      </c>
      <c r="D37" s="4" t="s">
        <v>13</v>
      </c>
      <c r="E37" s="4">
        <v>4</v>
      </c>
      <c r="F37" s="17">
        <v>0</v>
      </c>
      <c r="G37" s="5">
        <f t="shared" si="3"/>
        <v>0</v>
      </c>
      <c r="H37" s="6">
        <v>23</v>
      </c>
      <c r="I37" s="5">
        <f t="shared" si="4"/>
        <v>0</v>
      </c>
      <c r="J37" s="5">
        <f t="shared" si="5"/>
        <v>0</v>
      </c>
      <c r="K37" s="40"/>
      <c r="L37" s="25"/>
      <c r="M37" s="19"/>
      <c r="N37" s="19"/>
      <c r="O37" s="22"/>
    </row>
    <row r="38" spans="1:15" s="8" customFormat="1" ht="20.100000000000001" customHeight="1">
      <c r="A38" s="27">
        <v>34</v>
      </c>
      <c r="B38" s="26" t="s">
        <v>58</v>
      </c>
      <c r="C38" s="4" t="s">
        <v>14</v>
      </c>
      <c r="D38" s="4" t="s">
        <v>13</v>
      </c>
      <c r="E38" s="4">
        <v>1</v>
      </c>
      <c r="F38" s="17">
        <v>0</v>
      </c>
      <c r="G38" s="5">
        <f t="shared" si="3"/>
        <v>0</v>
      </c>
      <c r="H38" s="6">
        <v>23</v>
      </c>
      <c r="I38" s="5">
        <f t="shared" si="4"/>
        <v>0</v>
      </c>
      <c r="J38" s="5">
        <f t="shared" si="5"/>
        <v>0</v>
      </c>
      <c r="K38" s="40"/>
      <c r="L38" s="25"/>
      <c r="M38" s="19"/>
      <c r="N38" s="19"/>
      <c r="O38" s="22"/>
    </row>
    <row r="39" spans="1:15" s="8" customFormat="1" ht="20.100000000000001" customHeight="1">
      <c r="A39" s="27">
        <v>35</v>
      </c>
      <c r="B39" s="26" t="s">
        <v>59</v>
      </c>
      <c r="C39" s="4" t="s">
        <v>14</v>
      </c>
      <c r="D39" s="4" t="s">
        <v>13</v>
      </c>
      <c r="E39" s="4">
        <v>3</v>
      </c>
      <c r="F39" s="17">
        <v>0</v>
      </c>
      <c r="G39" s="5">
        <f t="shared" si="3"/>
        <v>0</v>
      </c>
      <c r="H39" s="6">
        <v>23</v>
      </c>
      <c r="I39" s="5">
        <f t="shared" si="4"/>
        <v>0</v>
      </c>
      <c r="J39" s="5">
        <f t="shared" si="5"/>
        <v>0</v>
      </c>
      <c r="K39" s="40"/>
      <c r="L39" s="25"/>
      <c r="M39" s="19"/>
      <c r="N39" s="19"/>
      <c r="O39" s="22"/>
    </row>
    <row r="40" spans="1:15" s="8" customFormat="1" ht="20.100000000000001" customHeight="1">
      <c r="A40" s="27">
        <v>36</v>
      </c>
      <c r="B40" s="26" t="s">
        <v>60</v>
      </c>
      <c r="C40" s="4" t="s">
        <v>14</v>
      </c>
      <c r="D40" s="4" t="s">
        <v>13</v>
      </c>
      <c r="E40" s="4">
        <v>27</v>
      </c>
      <c r="F40" s="17">
        <v>0</v>
      </c>
      <c r="G40" s="5">
        <f t="shared" si="3"/>
        <v>0</v>
      </c>
      <c r="H40" s="6">
        <v>23</v>
      </c>
      <c r="I40" s="5">
        <f t="shared" si="4"/>
        <v>0</v>
      </c>
      <c r="J40" s="5">
        <f t="shared" si="5"/>
        <v>0</v>
      </c>
      <c r="K40" s="40"/>
      <c r="L40" s="25"/>
      <c r="M40" s="19"/>
      <c r="N40" s="19"/>
      <c r="O40" s="22"/>
    </row>
    <row r="41" spans="1:15" s="8" customFormat="1" ht="20.100000000000001" customHeight="1">
      <c r="A41" s="27">
        <v>37</v>
      </c>
      <c r="B41" s="26" t="s">
        <v>61</v>
      </c>
      <c r="C41" s="4" t="s">
        <v>14</v>
      </c>
      <c r="D41" s="4" t="s">
        <v>15</v>
      </c>
      <c r="E41" s="4">
        <v>1</v>
      </c>
      <c r="F41" s="17">
        <v>0</v>
      </c>
      <c r="G41" s="5">
        <f t="shared" si="3"/>
        <v>0</v>
      </c>
      <c r="H41" s="6">
        <v>23</v>
      </c>
      <c r="I41" s="5">
        <f t="shared" si="4"/>
        <v>0</v>
      </c>
      <c r="J41" s="5">
        <f t="shared" si="5"/>
        <v>0</v>
      </c>
      <c r="K41" s="40"/>
      <c r="L41" s="25"/>
      <c r="M41" s="19"/>
      <c r="N41" s="19"/>
      <c r="O41" s="22"/>
    </row>
    <row r="42" spans="1:15" s="8" customFormat="1" ht="120" customHeight="1">
      <c r="A42" s="28">
        <v>38</v>
      </c>
      <c r="B42" s="26" t="s">
        <v>18</v>
      </c>
      <c r="C42" s="4" t="s">
        <v>16</v>
      </c>
      <c r="D42" s="4" t="s">
        <v>13</v>
      </c>
      <c r="E42" s="4">
        <v>1</v>
      </c>
      <c r="F42" s="17">
        <v>0</v>
      </c>
      <c r="G42" s="5">
        <f t="shared" si="3"/>
        <v>0</v>
      </c>
      <c r="H42" s="6">
        <v>23</v>
      </c>
      <c r="I42" s="5">
        <f t="shared" si="4"/>
        <v>0</v>
      </c>
      <c r="J42" s="5">
        <f t="shared" si="5"/>
        <v>0</v>
      </c>
      <c r="K42" s="40"/>
      <c r="L42" s="25"/>
      <c r="M42" s="19"/>
      <c r="N42" s="19"/>
      <c r="O42" s="22"/>
    </row>
    <row r="43" spans="1:15" s="8" customFormat="1" ht="120" customHeight="1">
      <c r="A43" s="28">
        <v>39</v>
      </c>
      <c r="B43" s="26" t="s">
        <v>19</v>
      </c>
      <c r="C43" s="4" t="s">
        <v>16</v>
      </c>
      <c r="D43" s="4" t="s">
        <v>13</v>
      </c>
      <c r="E43" s="4">
        <v>1</v>
      </c>
      <c r="F43" s="17">
        <v>0</v>
      </c>
      <c r="G43" s="5">
        <f t="shared" ref="G43:G44" si="6">F43*E43</f>
        <v>0</v>
      </c>
      <c r="H43" s="6">
        <v>23</v>
      </c>
      <c r="I43" s="5">
        <f t="shared" ref="I43:I44" si="7">G43*H43/100</f>
        <v>0</v>
      </c>
      <c r="J43" s="5">
        <f t="shared" ref="J43:J44" si="8">I43+G43</f>
        <v>0</v>
      </c>
      <c r="K43" s="40"/>
      <c r="L43" s="25"/>
      <c r="M43" s="19"/>
      <c r="N43" s="19"/>
      <c r="O43" s="22"/>
    </row>
    <row r="44" spans="1:15" s="8" customFormat="1" ht="20.100000000000001" customHeight="1">
      <c r="A44" s="28">
        <v>40</v>
      </c>
      <c r="B44" s="26" t="s">
        <v>17</v>
      </c>
      <c r="C44" s="4" t="s">
        <v>14</v>
      </c>
      <c r="D44" s="4" t="s">
        <v>13</v>
      </c>
      <c r="E44" s="4">
        <v>12</v>
      </c>
      <c r="F44" s="17">
        <v>0</v>
      </c>
      <c r="G44" s="5">
        <f t="shared" si="6"/>
        <v>0</v>
      </c>
      <c r="H44" s="6">
        <v>23</v>
      </c>
      <c r="I44" s="5">
        <f t="shared" si="7"/>
        <v>0</v>
      </c>
      <c r="J44" s="5">
        <f t="shared" si="8"/>
        <v>0</v>
      </c>
      <c r="K44" s="40"/>
      <c r="L44" s="25"/>
      <c r="M44" s="19"/>
      <c r="N44" s="19"/>
      <c r="O44" s="22"/>
    </row>
    <row r="45" spans="1:15" s="8" customFormat="1" ht="129.9" customHeight="1">
      <c r="A45" s="27">
        <v>41</v>
      </c>
      <c r="B45" s="26" t="s">
        <v>20</v>
      </c>
      <c r="C45" s="4" t="s">
        <v>14</v>
      </c>
      <c r="D45" s="4" t="s">
        <v>13</v>
      </c>
      <c r="E45" s="4">
        <v>1</v>
      </c>
      <c r="F45" s="17">
        <v>0</v>
      </c>
      <c r="G45" s="5">
        <f t="shared" si="0"/>
        <v>0</v>
      </c>
      <c r="H45" s="6">
        <v>23</v>
      </c>
      <c r="I45" s="5">
        <f t="shared" si="1"/>
        <v>0</v>
      </c>
      <c r="J45" s="5">
        <f t="shared" si="2"/>
        <v>0</v>
      </c>
      <c r="K45" s="40"/>
      <c r="L45" s="25"/>
      <c r="M45" s="19"/>
      <c r="N45" s="19"/>
      <c r="O45" s="22"/>
    </row>
    <row r="46" spans="1:15" ht="30" customHeight="1">
      <c r="A46" s="37" t="s">
        <v>5</v>
      </c>
      <c r="B46" s="38"/>
      <c r="C46" s="38"/>
      <c r="D46" s="38"/>
      <c r="E46" s="38"/>
      <c r="F46" s="38"/>
      <c r="G46" s="10">
        <f>SUM(G5:G45)</f>
        <v>0</v>
      </c>
      <c r="H46" s="11" t="s">
        <v>6</v>
      </c>
      <c r="I46" s="10">
        <f>SUM(I5:I45)</f>
        <v>0</v>
      </c>
      <c r="J46" s="10">
        <f>SUM(J5:J45)</f>
        <v>0</v>
      </c>
      <c r="K46" s="7"/>
    </row>
    <row r="47" spans="1:15" ht="129.75" customHeight="1">
      <c r="A47" s="32"/>
      <c r="B47" s="33"/>
      <c r="C47" s="33"/>
      <c r="D47" s="34"/>
      <c r="E47" s="34"/>
      <c r="F47" s="34"/>
      <c r="G47" s="34"/>
      <c r="H47" s="35" t="s">
        <v>22</v>
      </c>
      <c r="I47" s="36"/>
      <c r="J47" s="36"/>
      <c r="K47" s="36"/>
    </row>
    <row r="49" spans="10:10">
      <c r="J49" s="15"/>
    </row>
  </sheetData>
  <mergeCells count="6">
    <mergeCell ref="A1:K1"/>
    <mergeCell ref="A2:J2"/>
    <mergeCell ref="A47:G47"/>
    <mergeCell ref="H47:K47"/>
    <mergeCell ref="A46:F46"/>
    <mergeCell ref="K5:K45"/>
  </mergeCells>
  <phoneticPr fontId="0" type="noConversion"/>
  <printOptions horizontalCentered="1"/>
  <pageMargins left="0" right="0" top="0" bottom="0" header="0.19685039370078741" footer="0.11811023622047245"/>
  <pageSetup paperSize="9" scale="70" fitToHeight="19" orientation="landscape" blackAndWhite="1" r:id="rId1"/>
  <headerFooter alignWithMargins="0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SZCZEGÓŁOWY OPIS</vt:lpstr>
      <vt:lpstr>'SZCZEGÓŁOWY OPIS'!Obszar_wydruku</vt:lpstr>
      <vt:lpstr>'SZCZEGÓŁOWY OPIS'!Tytuły_wydruku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KUSZ Zygmunt</dc:creator>
  <cp:lastModifiedBy>Lewczuk Teresa</cp:lastModifiedBy>
  <cp:lastPrinted>2018-03-02T10:59:15Z</cp:lastPrinted>
  <dcterms:created xsi:type="dcterms:W3CDTF">2003-11-17T07:39:03Z</dcterms:created>
  <dcterms:modified xsi:type="dcterms:W3CDTF">2018-03-07T08:44:23Z</dcterms:modified>
</cp:coreProperties>
</file>