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wskrado\Desktop\WAT\2018\DIN\2018.10.17- 147_DIN - Dost. sprz. komputerowego\SIWZ\"/>
    </mc:Choice>
  </mc:AlternateContent>
  <bookViews>
    <workbookView xWindow="0" yWindow="0" windowWidth="28800" windowHeight="11610" tabRatio="895"/>
  </bookViews>
  <sheets>
    <sheet name="Zad. 5 Urządz. i akc. sieciowe" sheetId="7" r:id="rId1"/>
  </sheets>
  <definedNames>
    <definedName name="_xlnm.Print_Area" localSheetId="0">'Zad. 5 Urządz. i akc. sieciowe'!$A$1:$K$43</definedName>
  </definedNames>
  <calcPr calcId="171027"/>
</workbook>
</file>

<file path=xl/calcChain.xml><?xml version="1.0" encoding="utf-8"?>
<calcChain xmlns="http://schemas.openxmlformats.org/spreadsheetml/2006/main">
  <c r="G28" i="7" l="1"/>
  <c r="G27" i="7"/>
  <c r="I27" i="7" s="1"/>
  <c r="J27" i="7" s="1"/>
  <c r="G12" i="7"/>
  <c r="I12" i="7" s="1"/>
  <c r="G26" i="7"/>
  <c r="G25" i="7"/>
  <c r="I25" i="7" s="1"/>
  <c r="J25" i="7" s="1"/>
  <c r="G24" i="7"/>
  <c r="G23" i="7"/>
  <c r="I23" i="7" s="1"/>
  <c r="J23" i="7" s="1"/>
  <c r="G22" i="7"/>
  <c r="G21" i="7"/>
  <c r="I21" i="7" s="1"/>
  <c r="J21" i="7" s="1"/>
  <c r="I28" i="7" l="1"/>
  <c r="J28" i="7" s="1"/>
  <c r="J12" i="7"/>
  <c r="I26" i="7"/>
  <c r="J26" i="7" s="1"/>
  <c r="I24" i="7"/>
  <c r="J24" i="7" s="1"/>
  <c r="I22" i="7"/>
  <c r="J22" i="7" s="1"/>
  <c r="G38" i="7" l="1"/>
  <c r="G37" i="7"/>
  <c r="I37" i="7" s="1"/>
  <c r="G36" i="7"/>
  <c r="I36" i="7" s="1"/>
  <c r="J36" i="7" s="1"/>
  <c r="G35" i="7"/>
  <c r="G34" i="7"/>
  <c r="G33" i="7"/>
  <c r="I33" i="7" s="1"/>
  <c r="G19" i="7"/>
  <c r="G20" i="7"/>
  <c r="G18" i="7"/>
  <c r="G17" i="7"/>
  <c r="I38" i="7" l="1"/>
  <c r="J38" i="7" s="1"/>
  <c r="J37" i="7"/>
  <c r="I35" i="7"/>
  <c r="J35" i="7" s="1"/>
  <c r="I34" i="7"/>
  <c r="J34" i="7" s="1"/>
  <c r="J33" i="7"/>
  <c r="I19" i="7"/>
  <c r="J19" i="7" s="1"/>
  <c r="I20" i="7"/>
  <c r="J20" i="7" s="1"/>
  <c r="I18" i="7"/>
  <c r="J18" i="7" s="1"/>
  <c r="I17" i="7"/>
  <c r="J17" i="7" s="1"/>
  <c r="WVO8" i="7" l="1"/>
  <c r="WLS8" i="7"/>
  <c r="WLU8" i="7" s="1"/>
  <c r="WLV8" i="7" s="1"/>
  <c r="WBW8" i="7"/>
  <c r="WBY8" i="7" s="1"/>
  <c r="WBZ8" i="7" s="1"/>
  <c r="VSA8" i="7"/>
  <c r="VIE8" i="7"/>
  <c r="UYI8" i="7"/>
  <c r="UYK8" i="7" s="1"/>
  <c r="UYL8" i="7" s="1"/>
  <c r="UOM8" i="7"/>
  <c r="UOO8" i="7" s="1"/>
  <c r="UOP8" i="7" s="1"/>
  <c r="UEQ8" i="7"/>
  <c r="TUU8" i="7"/>
  <c r="TKY8" i="7"/>
  <c r="TLA8" i="7" s="1"/>
  <c r="TLB8" i="7" s="1"/>
  <c r="TBC8" i="7"/>
  <c r="TBE8" i="7" s="1"/>
  <c r="TBF8" i="7" s="1"/>
  <c r="SRG8" i="7"/>
  <c r="SHK8" i="7"/>
  <c r="RXO8" i="7"/>
  <c r="RXQ8" i="7" s="1"/>
  <c r="RXR8" i="7" s="1"/>
  <c r="RNS8" i="7"/>
  <c r="RNU8" i="7" s="1"/>
  <c r="RNV8" i="7" s="1"/>
  <c r="RDW8" i="7"/>
  <c r="QUA8" i="7"/>
  <c r="QKE8" i="7"/>
  <c r="QKG8" i="7" s="1"/>
  <c r="QKH8" i="7" s="1"/>
  <c r="QAI8" i="7"/>
  <c r="QAK8" i="7" s="1"/>
  <c r="QAL8" i="7" s="1"/>
  <c r="PQM8" i="7"/>
  <c r="PGQ8" i="7"/>
  <c r="OWU8" i="7"/>
  <c r="OWW8" i="7" s="1"/>
  <c r="OWX8" i="7" s="1"/>
  <c r="OMY8" i="7"/>
  <c r="ONA8" i="7" s="1"/>
  <c r="ONB8" i="7" s="1"/>
  <c r="ODC8" i="7"/>
  <c r="NTG8" i="7"/>
  <c r="NJK8" i="7"/>
  <c r="NJM8" i="7" s="1"/>
  <c r="NJN8" i="7" s="1"/>
  <c r="MZO8" i="7"/>
  <c r="MZQ8" i="7" s="1"/>
  <c r="MZR8" i="7" s="1"/>
  <c r="MPS8" i="7"/>
  <c r="MFW8" i="7"/>
  <c r="LWA8" i="7"/>
  <c r="LWC8" i="7" s="1"/>
  <c r="LWD8" i="7" s="1"/>
  <c r="LME8" i="7"/>
  <c r="LMG8" i="7" s="1"/>
  <c r="LMH8" i="7" s="1"/>
  <c r="LCI8" i="7"/>
  <c r="KSM8" i="7"/>
  <c r="KIQ8" i="7"/>
  <c r="JYU8" i="7"/>
  <c r="JYW8" i="7" s="1"/>
  <c r="JOY8" i="7"/>
  <c r="JFC8" i="7"/>
  <c r="IVG8" i="7"/>
  <c r="ILK8" i="7"/>
  <c r="ILM8" i="7" s="1"/>
  <c r="IBO8" i="7"/>
  <c r="HRS8" i="7"/>
  <c r="HRU8" i="7" s="1"/>
  <c r="HRV8" i="7" s="1"/>
  <c r="HHW8" i="7"/>
  <c r="HHY8" i="7" s="1"/>
  <c r="GYA8" i="7"/>
  <c r="GOE8" i="7"/>
  <c r="GEI8" i="7"/>
  <c r="GEK8" i="7" s="1"/>
  <c r="GEL8" i="7" s="1"/>
  <c r="FUM8" i="7"/>
  <c r="FKQ8" i="7"/>
  <c r="FKS8" i="7" s="1"/>
  <c r="FAU8" i="7"/>
  <c r="EQY8" i="7"/>
  <c r="ERA8" i="7" s="1"/>
  <c r="ERB8" i="7" s="1"/>
  <c r="EHC8" i="7"/>
  <c r="DXG8" i="7"/>
  <c r="DXI8" i="7" s="1"/>
  <c r="DNK8" i="7"/>
  <c r="DDO8" i="7"/>
  <c r="DDQ8" i="7" s="1"/>
  <c r="DDR8" i="7" s="1"/>
  <c r="CTS8" i="7"/>
  <c r="CTU8" i="7" s="1"/>
  <c r="CJW8" i="7"/>
  <c r="CJY8" i="7" s="1"/>
  <c r="CAA8" i="7"/>
  <c r="BQE8" i="7"/>
  <c r="BQG8" i="7" s="1"/>
  <c r="BQH8" i="7" s="1"/>
  <c r="BGI8" i="7"/>
  <c r="BGK8" i="7" s="1"/>
  <c r="BGL8" i="7" s="1"/>
  <c r="AWM8" i="7"/>
  <c r="AWO8" i="7" s="1"/>
  <c r="AMQ8" i="7"/>
  <c r="ACU8" i="7"/>
  <c r="ACW8" i="7" s="1"/>
  <c r="ACX8" i="7" s="1"/>
  <c r="SY8" i="7"/>
  <c r="JC8" i="7"/>
  <c r="JE8" i="7" s="1"/>
  <c r="G8" i="7"/>
  <c r="WVO9" i="7"/>
  <c r="WLS9" i="7"/>
  <c r="WLU9" i="7" s="1"/>
  <c r="WLV9" i="7" s="1"/>
  <c r="WBW9" i="7"/>
  <c r="WBY9" i="7" s="1"/>
  <c r="WBZ9" i="7" s="1"/>
  <c r="VSA9" i="7"/>
  <c r="VIE9" i="7"/>
  <c r="UYI9" i="7"/>
  <c r="UOM9" i="7"/>
  <c r="UOO9" i="7" s="1"/>
  <c r="UOP9" i="7" s="1"/>
  <c r="UEQ9" i="7"/>
  <c r="TUU9" i="7"/>
  <c r="TKY9" i="7"/>
  <c r="TBC9" i="7"/>
  <c r="TBE9" i="7" s="1"/>
  <c r="TBF9" i="7" s="1"/>
  <c r="SRG9" i="7"/>
  <c r="SHK9" i="7"/>
  <c r="RXO9" i="7"/>
  <c r="RNS9" i="7"/>
  <c r="RNU9" i="7" s="1"/>
  <c r="RNV9" i="7" s="1"/>
  <c r="RDW9" i="7"/>
  <c r="QUA9" i="7"/>
  <c r="QKE9" i="7"/>
  <c r="QKG9" i="7" s="1"/>
  <c r="QKH9" i="7" s="1"/>
  <c r="QAI9" i="7"/>
  <c r="PQM9" i="7"/>
  <c r="PGQ9" i="7"/>
  <c r="OWU9" i="7"/>
  <c r="OWW9" i="7" s="1"/>
  <c r="OWX9" i="7" s="1"/>
  <c r="OMY9" i="7"/>
  <c r="ONA9" i="7" s="1"/>
  <c r="ODC9" i="7"/>
  <c r="NTG9" i="7"/>
  <c r="NJK9" i="7"/>
  <c r="NJM9" i="7" s="1"/>
  <c r="NJN9" i="7" s="1"/>
  <c r="MZO9" i="7"/>
  <c r="MZQ9" i="7" s="1"/>
  <c r="MPS9" i="7"/>
  <c r="MFW9" i="7"/>
  <c r="LWA9" i="7"/>
  <c r="LWC9" i="7" s="1"/>
  <c r="LWD9" i="7" s="1"/>
  <c r="LME9" i="7"/>
  <c r="LMG9" i="7" s="1"/>
  <c r="LCI9" i="7"/>
  <c r="KSM9" i="7"/>
  <c r="KIQ9" i="7"/>
  <c r="KIS9" i="7" s="1"/>
  <c r="KIT9" i="7" s="1"/>
  <c r="JYU9" i="7"/>
  <c r="JYW9" i="7" s="1"/>
  <c r="JOY9" i="7"/>
  <c r="JFC9" i="7"/>
  <c r="IVG9" i="7"/>
  <c r="IVI9" i="7" s="1"/>
  <c r="IVJ9" i="7" s="1"/>
  <c r="ILK9" i="7"/>
  <c r="ILM9" i="7" s="1"/>
  <c r="IBO9" i="7"/>
  <c r="HRS9" i="7"/>
  <c r="HRU9" i="7" s="1"/>
  <c r="HHW9" i="7"/>
  <c r="HHY9" i="7" s="1"/>
  <c r="HHZ9" i="7" s="1"/>
  <c r="GYA9" i="7"/>
  <c r="GYC9" i="7" s="1"/>
  <c r="GOE9" i="7"/>
  <c r="GEI9" i="7"/>
  <c r="GEK9" i="7" s="1"/>
  <c r="FUM9" i="7"/>
  <c r="FUO9" i="7" s="1"/>
  <c r="FUP9" i="7" s="1"/>
  <c r="FKQ9" i="7"/>
  <c r="FKS9" i="7" s="1"/>
  <c r="FAU9" i="7"/>
  <c r="EQY9" i="7"/>
  <c r="EHC9" i="7"/>
  <c r="EHE9" i="7" s="1"/>
  <c r="EHF9" i="7" s="1"/>
  <c r="DXG9" i="7"/>
  <c r="DNK9" i="7"/>
  <c r="DDO9" i="7"/>
  <c r="DDQ9" i="7" s="1"/>
  <c r="CTS9" i="7"/>
  <c r="CTU9" i="7" s="1"/>
  <c r="CTV9" i="7" s="1"/>
  <c r="CJW9" i="7"/>
  <c r="CAA9" i="7"/>
  <c r="BQE9" i="7"/>
  <c r="BGI9" i="7"/>
  <c r="BGK9" i="7" s="1"/>
  <c r="BGL9" i="7" s="1"/>
  <c r="AWM9" i="7"/>
  <c r="AMQ9" i="7"/>
  <c r="ACU9" i="7"/>
  <c r="ACW9" i="7" s="1"/>
  <c r="SY9" i="7"/>
  <c r="TA9" i="7" s="1"/>
  <c r="TB9" i="7" s="1"/>
  <c r="JC9" i="7"/>
  <c r="G9" i="7"/>
  <c r="G6" i="7"/>
  <c r="G3" i="7"/>
  <c r="RXQ9" i="7" l="1"/>
  <c r="RXR9" i="7" s="1"/>
  <c r="HHZ8" i="7"/>
  <c r="CTV8" i="7"/>
  <c r="IVI8" i="7"/>
  <c r="IVJ8" i="7" s="1"/>
  <c r="FUO8" i="7"/>
  <c r="FUP8" i="7" s="1"/>
  <c r="JE9" i="7"/>
  <c r="JF9" i="7" s="1"/>
  <c r="UYK9" i="7"/>
  <c r="UYL9" i="7" s="1"/>
  <c r="TA8" i="7"/>
  <c r="TB8" i="7" s="1"/>
  <c r="BQG9" i="7"/>
  <c r="BQH9" i="7" s="1"/>
  <c r="ERA9" i="7"/>
  <c r="ERB9" i="7" s="1"/>
  <c r="GYD9" i="7"/>
  <c r="LMH9" i="7"/>
  <c r="QAK9" i="7"/>
  <c r="QAL9" i="7" s="1"/>
  <c r="TLA9" i="7"/>
  <c r="TLB9" i="7" s="1"/>
  <c r="JF8" i="7"/>
  <c r="EHE8" i="7"/>
  <c r="EHF8" i="7" s="1"/>
  <c r="FKT8" i="7"/>
  <c r="GYC8" i="7"/>
  <c r="GYD8" i="7" s="1"/>
  <c r="KIS8" i="7"/>
  <c r="KIT8" i="7" s="1"/>
  <c r="CJY9" i="7"/>
  <c r="CJZ9" i="7" s="1"/>
  <c r="HRV9" i="7"/>
  <c r="JYX9" i="7"/>
  <c r="AWP8" i="7"/>
  <c r="ACX9" i="7"/>
  <c r="AWO9" i="7"/>
  <c r="AWP9" i="7" s="1"/>
  <c r="DDR9" i="7"/>
  <c r="DXI9" i="7"/>
  <c r="DXJ9" i="7" s="1"/>
  <c r="GEL9" i="7"/>
  <c r="MZR9" i="7"/>
  <c r="DXJ8" i="7"/>
  <c r="JYX8" i="7"/>
  <c r="FKT9" i="7"/>
  <c r="ILN9" i="7"/>
  <c r="ONB9" i="7"/>
  <c r="CJZ8" i="7"/>
  <c r="ILN8" i="7"/>
  <c r="I8" i="7"/>
  <c r="J8" i="7" s="1"/>
  <c r="AMS8" i="7"/>
  <c r="AMT8" i="7" s="1"/>
  <c r="CAC8" i="7"/>
  <c r="CAD8" i="7" s="1"/>
  <c r="DNM8" i="7"/>
  <c r="DNN8" i="7" s="1"/>
  <c r="FAW8" i="7"/>
  <c r="FAX8" i="7" s="1"/>
  <c r="GOG8" i="7"/>
  <c r="GOH8" i="7" s="1"/>
  <c r="IBQ8" i="7"/>
  <c r="IBR8" i="7" s="1"/>
  <c r="JPA8" i="7"/>
  <c r="JPB8" i="7" s="1"/>
  <c r="LCK8" i="7"/>
  <c r="LCL8" i="7" s="1"/>
  <c r="MPU8" i="7"/>
  <c r="MPV8" i="7" s="1"/>
  <c r="ODE8" i="7"/>
  <c r="ODF8" i="7" s="1"/>
  <c r="PQO8" i="7"/>
  <c r="PQP8" i="7" s="1"/>
  <c r="RDY8" i="7"/>
  <c r="RDZ8" i="7" s="1"/>
  <c r="SRI8" i="7"/>
  <c r="SRJ8" i="7" s="1"/>
  <c r="UES8" i="7"/>
  <c r="UET8" i="7" s="1"/>
  <c r="VSC8" i="7"/>
  <c r="VSD8" i="7" s="1"/>
  <c r="JFE8" i="7"/>
  <c r="JFF8" i="7" s="1"/>
  <c r="KSO8" i="7"/>
  <c r="KSP8" i="7" s="1"/>
  <c r="MFY8" i="7"/>
  <c r="MFZ8" i="7" s="1"/>
  <c r="NTI8" i="7"/>
  <c r="NTJ8" i="7" s="1"/>
  <c r="PGS8" i="7"/>
  <c r="PGT8" i="7" s="1"/>
  <c r="QUC8" i="7"/>
  <c r="QUD8" i="7" s="1"/>
  <c r="SHM8" i="7"/>
  <c r="SHN8" i="7" s="1"/>
  <c r="TUW8" i="7"/>
  <c r="TUX8" i="7" s="1"/>
  <c r="VIG8" i="7"/>
  <c r="VIH8" i="7" s="1"/>
  <c r="WVQ8" i="7"/>
  <c r="WVR8" i="7" s="1"/>
  <c r="I9" i="7"/>
  <c r="J9" i="7" s="1"/>
  <c r="AMS9" i="7"/>
  <c r="AMT9" i="7" s="1"/>
  <c r="CAC9" i="7"/>
  <c r="CAD9" i="7" s="1"/>
  <c r="DNM9" i="7"/>
  <c r="DNN9" i="7" s="1"/>
  <c r="FAW9" i="7"/>
  <c r="FAX9" i="7" s="1"/>
  <c r="GOG9" i="7"/>
  <c r="GOH9" i="7" s="1"/>
  <c r="IBQ9" i="7"/>
  <c r="IBR9" i="7" s="1"/>
  <c r="JPA9" i="7"/>
  <c r="JPB9" i="7" s="1"/>
  <c r="LCK9" i="7"/>
  <c r="LCL9" i="7" s="1"/>
  <c r="MPU9" i="7"/>
  <c r="MPV9" i="7" s="1"/>
  <c r="ODE9" i="7"/>
  <c r="ODF9" i="7" s="1"/>
  <c r="PQO9" i="7"/>
  <c r="PQP9" i="7" s="1"/>
  <c r="RDY9" i="7"/>
  <c r="RDZ9" i="7" s="1"/>
  <c r="SRI9" i="7"/>
  <c r="SRJ9" i="7" s="1"/>
  <c r="UES9" i="7"/>
  <c r="UET9" i="7" s="1"/>
  <c r="VSC9" i="7"/>
  <c r="VSD9" i="7" s="1"/>
  <c r="JFE9" i="7"/>
  <c r="JFF9" i="7" s="1"/>
  <c r="KSO9" i="7"/>
  <c r="KSP9" i="7" s="1"/>
  <c r="MFY9" i="7"/>
  <c r="MFZ9" i="7" s="1"/>
  <c r="NTI9" i="7"/>
  <c r="NTJ9" i="7" s="1"/>
  <c r="PGS9" i="7"/>
  <c r="PGT9" i="7" s="1"/>
  <c r="QUC9" i="7"/>
  <c r="QUD9" i="7" s="1"/>
  <c r="SHM9" i="7"/>
  <c r="SHN9" i="7" s="1"/>
  <c r="TUW9" i="7"/>
  <c r="TUX9" i="7" s="1"/>
  <c r="VIG9" i="7"/>
  <c r="VIH9" i="7" s="1"/>
  <c r="WVQ9" i="7"/>
  <c r="WVR9" i="7" s="1"/>
  <c r="I6" i="7"/>
  <c r="J6" i="7" s="1"/>
  <c r="I3" i="7"/>
  <c r="J3" i="7" l="1"/>
  <c r="G7" i="7" l="1"/>
  <c r="I7" i="7" s="1"/>
  <c r="J7" i="7" s="1"/>
  <c r="G5" i="7" l="1"/>
  <c r="I5" i="7" l="1"/>
  <c r="J5" i="7" s="1"/>
  <c r="G11" i="7" l="1"/>
  <c r="I11" i="7" l="1"/>
  <c r="J11" i="7" s="1"/>
  <c r="G13" i="7" l="1"/>
  <c r="G14" i="7"/>
  <c r="I14" i="7" s="1"/>
  <c r="G4" i="7"/>
  <c r="G15" i="7"/>
  <c r="I15" i="7" s="1"/>
  <c r="G16" i="7"/>
  <c r="I16" i="7" s="1"/>
  <c r="J16" i="7" s="1"/>
  <c r="G29" i="7"/>
  <c r="I29" i="7" s="1"/>
  <c r="G10" i="7"/>
  <c r="I10" i="7" s="1"/>
  <c r="J10" i="7" s="1"/>
  <c r="G30" i="7"/>
  <c r="G31" i="7"/>
  <c r="I31" i="7" s="1"/>
  <c r="G32" i="7"/>
  <c r="I32" i="7" s="1"/>
  <c r="J32" i="7" s="1"/>
  <c r="G39" i="7" l="1"/>
  <c r="I4" i="7"/>
  <c r="I13" i="7"/>
  <c r="J15" i="7"/>
  <c r="I30" i="7"/>
  <c r="J30" i="7" s="1"/>
  <c r="J14" i="7"/>
  <c r="J29" i="7"/>
  <c r="J31" i="7"/>
  <c r="I39" i="7" l="1"/>
  <c r="G40" i="7"/>
  <c r="G41" i="7" s="1"/>
  <c r="J4" i="7"/>
  <c r="J13" i="7"/>
  <c r="J39" i="7" l="1"/>
  <c r="I40" i="7"/>
  <c r="I41" i="7" s="1"/>
  <c r="J40" i="7" l="1"/>
  <c r="J41" i="7" s="1"/>
</calcChain>
</file>

<file path=xl/sharedStrings.xml><?xml version="1.0" encoding="utf-8"?>
<sst xmlns="http://schemas.openxmlformats.org/spreadsheetml/2006/main" count="630" uniqueCount="61">
  <si>
    <t>J.m.</t>
  </si>
  <si>
    <t>Ilość</t>
  </si>
  <si>
    <t xml:space="preserve">Cena jedn.
zł </t>
  </si>
  <si>
    <t>Stawka
VAT
%</t>
  </si>
  <si>
    <t>Lp.</t>
  </si>
  <si>
    <t>Razem:</t>
  </si>
  <si>
    <t>X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</si>
  <si>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</si>
  <si>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</si>
  <si>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</si>
  <si>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</si>
  <si>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29, 30 i 31 ustawy Prawo zamówień publicznych 
</t>
  </si>
  <si>
    <t>szt.</t>
  </si>
  <si>
    <t>32410000-0</t>
  </si>
  <si>
    <t>32420000-3</t>
  </si>
  <si>
    <t>Moduł CISCO GLC-SX-MM</t>
  </si>
  <si>
    <t>Razem zamówienie podstawowe:</t>
  </si>
  <si>
    <t>Razem zamówienie opcjonalne 30%:</t>
  </si>
  <si>
    <t>Access point_x000D_
Parametry:_x000D_
Rodzaje wejść/wyjść:RJ-45 10/100/1000 (LAN) - 1 szt._x000D_
Obsługiwane standardy:802.11 b/g/n/ac_x000D_
Częstotliwość pracy:2,4 GHz,5 GHz_x000D_
Antena	Zewnętrzna - min. 2 szt._x000D_
Maksymalna prędkość transmisji bezprzewodowej:	do 450 Mb/s_x000D_
Zabezpieczenia transmisji bezprzewodowej:	64/128-bit WEP,WPA2-PSK, WPA-PSK</t>
  </si>
  <si>
    <t>Kabel UTP kat. 5, szpula 100m.</t>
  </si>
  <si>
    <t>Moduł CISCO SFP-10G-LR</t>
  </si>
  <si>
    <t>Patch cord RJ45, kat. 6, FTP, 1m, szary; skrętka; typ wtyczki 1 - RJ45; typ wtyczki 2 - RJ45; osłonka zalewana; linka</t>
  </si>
  <si>
    <t>Patch cord RJ45, kat. 6, FTP, 2m, szary; skrętka; typ wtyczki 1 - RJ45; typ wtyczki 2 - RJ45; osłonka zalewana; linka</t>
  </si>
  <si>
    <t xml:space="preserve">Patchcord kabel sieciowy LAN UTP Kat.5e 0,5m kolor </t>
  </si>
  <si>
    <t xml:space="preserve">Patchcord kabel sieciowy LAN UTP Kat.5e 1,0 m kolor </t>
  </si>
  <si>
    <t xml:space="preserve">Patchcord kabel sieciowy LAN UTP Kat.5e 2,0 m kolor </t>
  </si>
  <si>
    <t xml:space="preserve">Patchcord kabel sieciowy LAN UTP Kat.5e 3,0 m kolor </t>
  </si>
  <si>
    <t xml:space="preserve">Patchcord kabel sieciowy LAN UTP Kat.5e 5,0 m kolor </t>
  </si>
  <si>
    <t>32572100-4</t>
  </si>
  <si>
    <t>32421000-0</t>
  </si>
  <si>
    <t>32413100-2</t>
  </si>
  <si>
    <t>Przełącznik Aruba 2930F 24G 4SFP (JL259A)</t>
  </si>
  <si>
    <t>Przełącznik Aruba 2930F 48G 4SFP (JL260A)</t>
  </si>
  <si>
    <t>Router D-LINK DIR-825</t>
  </si>
  <si>
    <t>GEODEZJA - Jan Jakubiak - 501 4000 00 00 - 261839649 - 2</t>
  </si>
  <si>
    <t xml:space="preserve">Przełącznik 8 portowy D-Link DGS-108/E </t>
  </si>
  <si>
    <t>30237200-1</t>
  </si>
  <si>
    <t>Przełącznik D-Link GO-SW-16G 16x RJ-45 10/100/1000</t>
  </si>
  <si>
    <t>Router Dlink typ DWR-116 LAN/Wifi</t>
  </si>
  <si>
    <t xml:space="preserve">Router WiFi IEEE 802.11 a/b/g/n/ac_x000D_
częstotliwość WiFi- 2.4 GHz i 5 GHz_x000D_
szybkość dla 2.4 GHz min. 300 Mbps_x000D_
szybkość dla 5 GHz min.500 Mbps _x000D_
złącza 	1 x USB 2.0 _x000D_
interfejsy LAN 	RJ-45_x000D_
ilość portów LAN 10/100/1000 4 szt. </t>
  </si>
  <si>
    <t>Patchcord RJ45, kat. 6, S/FTP, 1m, szary; linka</t>
  </si>
  <si>
    <t>Patchcord RJ45, kat. 6, S/FTP, 3m, szary;</t>
  </si>
  <si>
    <t>Patchcord RJ45, kat. 6, UTP, 1m, szary; linka</t>
  </si>
  <si>
    <t>Patchcord RJ45, kat. 6, UTP, 2m, szary; linka</t>
  </si>
  <si>
    <t>Patchcord światłowodowy LC/PC - LC/PC 50/125 OM3 MM duplex, 1m</t>
  </si>
  <si>
    <t>Patchcord światłowodowy LC/PC - LC/PC 50/125 OM3 MM duplex, 3m</t>
  </si>
  <si>
    <t>Patchcord światłowodowy LC/PC - LC/PC 9/125 OS2 SM duplex, 1m</t>
  </si>
  <si>
    <t>Patchcord światłowodowy LC/PC - LC/PC 9/125 OS2 SM duplex, 3m</t>
  </si>
  <si>
    <t>Patchcord RJ45, kat. 6, S/FTP, 1m, żółty; linka</t>
  </si>
  <si>
    <t>Patchcord RJ45, kat. 6, S/FTP, 2m, żółty; linka</t>
  </si>
  <si>
    <t>Patchcord RJ45, kat. 6, S/FTP, 1m, czerwony; linka</t>
  </si>
  <si>
    <t>Patchcord RJ45, kat. 6, S/FTP, 2m, czerwony; linka</t>
  </si>
  <si>
    <t>Patchcord RJ45, kat. 6, S/FTP, 1m, niebieski; linka</t>
  </si>
  <si>
    <t>Patchcord RJ45, kat. 6, S/FTP, 2m, niebieski; linka</t>
  </si>
  <si>
    <t>Patchcord RJ45, kat. 6, S/FTP, 1m, zielony; linka</t>
  </si>
  <si>
    <t>Patchcord RJ45, kat. 6, S/FTP, 2m, zielony; linka</t>
  </si>
  <si>
    <r>
      <t xml:space="preserve">Nazwa i oznaczenie produktu oferowanego </t>
    </r>
    <r>
      <rPr>
        <b/>
        <sz val="8"/>
        <color rgb="FFFF0000"/>
        <rFont val="Arial CE"/>
        <charset val="238"/>
      </rPr>
      <t>(WYPEŁNIAJĄ WSZYSCY WYKONACY)</t>
    </r>
  </si>
  <si>
    <t>Zestaw podręcznych narzędzi sieciowych w twardej walizce (LAN Data Tester, zaciskarka RJ11/45, 66 110 Punch Down, ściągacz izolacji ze wskaźnikiem w zakresie min. 20-30 AWG, nóż, śrubokręt 2 w 1), np. InstallerParts 15 Piece Network Installation Tool Kit lub równoważny</t>
  </si>
  <si>
    <t>UWAGA: Pozycje 1-9 są dokompletowaniem istniejącej infrastruktury centralnej oraz Wydziału Inżynierii Lądowej i Geodezji zakupionej w poprzednich przetargach. Ze względu na wymagania licencyjne, gwarancyjne oraz zgodność komunikacji między urządzeniami i systemem monitorującym zamawiane powyżej produkty zostały wskazane wprost lub z jednoznacznym wskazaniem przeznaczenia.</t>
  </si>
  <si>
    <t>Przełącznik 24 port HP 1920S-24G</t>
  </si>
  <si>
    <t>Router D-LINK DIR-882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</si>
</sst>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top" wrapText="1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47"/>
  <sheetViews>
    <sheetView tabSelected="1" view="pageLayout" zoomScaleNormal="140" zoomScaleSheetLayoutView="130" workbookViewId="0">
      <selection activeCell="F3" sqref="F3"/>
    </sheetView>
  </sheetViews>
  <sheetFormatPr defaultRowHeight="12.75" x14ac:dyDescent="0.2"/>
  <cols>
    <col min="1" max="1" width="4.7109375" style="2" customWidth="1"/>
    <col min="2" max="2" width="47.42578125" customWidth="1"/>
    <col min="3" max="3" width="15.85546875" customWidth="1"/>
    <col min="4" max="4" width="4.7109375" style="3" customWidth="1"/>
    <col min="5" max="5" width="5.5703125" style="3" customWidth="1"/>
    <col min="6" max="6" width="10" customWidth="1"/>
    <col min="7" max="7" width="12" customWidth="1"/>
    <col min="8" max="8" width="6.42578125" style="3" customWidth="1"/>
    <col min="9" max="9" width="11.28515625" customWidth="1"/>
    <col min="10" max="10" width="12.5703125" customWidth="1"/>
    <col min="11" max="11" width="21.140625" customWidth="1"/>
  </cols>
  <sheetData>
    <row r="1" spans="1:779 1025:1803 2049:2827 3073:3851 4097:4875 5121:5899 6145:6923 7169:7947 8193:8971 9217:9995 10241:11019 11265:12043 12289:13067 13313:14091 14337:15115 15361:16139" ht="69" customHeight="1" x14ac:dyDescent="0.2">
      <c r="A1" s="8" t="s">
        <v>4</v>
      </c>
      <c r="B1" s="10" t="s">
        <v>11</v>
      </c>
      <c r="C1" s="10" t="s">
        <v>7</v>
      </c>
      <c r="D1" s="10" t="s">
        <v>0</v>
      </c>
      <c r="E1" s="10" t="s">
        <v>1</v>
      </c>
      <c r="F1" s="10" t="s">
        <v>2</v>
      </c>
      <c r="G1" s="10" t="s">
        <v>8</v>
      </c>
      <c r="H1" s="11" t="s">
        <v>3</v>
      </c>
      <c r="I1" s="11" t="s">
        <v>9</v>
      </c>
      <c r="J1" s="11" t="s">
        <v>10</v>
      </c>
      <c r="K1" s="35" t="s">
        <v>56</v>
      </c>
    </row>
    <row r="2" spans="1:779 1025:1803 2049:2827 3073:3851 4097:4875 5121:5899 6145:6923 7169:7947 8193:8971 9217:9995 10241:11019 11265:12043 12289:13067 13313:14091 14337:15115 15361:16139" s="1" customFormat="1" x14ac:dyDescent="0.2">
      <c r="A2" s="12">
        <v>1</v>
      </c>
      <c r="B2" s="13">
        <v>2</v>
      </c>
      <c r="C2" s="12">
        <v>3</v>
      </c>
      <c r="D2" s="13">
        <v>4</v>
      </c>
      <c r="E2" s="12">
        <v>5</v>
      </c>
      <c r="F2" s="13">
        <v>6</v>
      </c>
      <c r="G2" s="12">
        <v>7</v>
      </c>
      <c r="H2" s="13">
        <v>8</v>
      </c>
      <c r="I2" s="12">
        <v>9</v>
      </c>
      <c r="J2" s="13">
        <v>10</v>
      </c>
      <c r="K2" s="12">
        <v>11</v>
      </c>
    </row>
    <row r="3" spans="1:779 1025:1803 2049:2827 3073:3851 4097:4875 5121:5899 6145:6923 7169:7947 8193:8971 9217:9995 10241:11019 11265:12043 12289:13067 13313:14091 14337:15115 15361:16139" x14ac:dyDescent="0.2">
      <c r="A3" s="9">
        <v>1</v>
      </c>
      <c r="B3" s="26" t="s">
        <v>15</v>
      </c>
      <c r="C3" s="16" t="s">
        <v>14</v>
      </c>
      <c r="D3" s="17" t="s">
        <v>12</v>
      </c>
      <c r="E3" s="23">
        <v>20</v>
      </c>
      <c r="F3" s="7">
        <v>0</v>
      </c>
      <c r="G3" s="7">
        <f t="shared" ref="G3:G29" si="0">E3*F3</f>
        <v>0</v>
      </c>
      <c r="H3" s="18">
        <v>23</v>
      </c>
      <c r="I3" s="7">
        <f t="shared" ref="I3:I29" si="1">G3*0.23</f>
        <v>0</v>
      </c>
      <c r="J3" s="7">
        <f t="shared" ref="J3:J29" si="2">G3+I3</f>
        <v>0</v>
      </c>
      <c r="K3" s="21"/>
    </row>
    <row r="4" spans="1:779 1025:1803 2049:2827 3073:3851 4097:4875 5121:5899 6145:6923 7169:7947 8193:8971 9217:9995 10241:11019 11265:12043 12289:13067 13313:14091 14337:15115 15361:16139" x14ac:dyDescent="0.2">
      <c r="A4" s="9">
        <v>2</v>
      </c>
      <c r="B4" s="26" t="s">
        <v>20</v>
      </c>
      <c r="C4" s="16" t="s">
        <v>14</v>
      </c>
      <c r="D4" s="17" t="s">
        <v>12</v>
      </c>
      <c r="E4" s="23">
        <v>10</v>
      </c>
      <c r="F4" s="7">
        <v>0</v>
      </c>
      <c r="G4" s="7">
        <f>E4*F4</f>
        <v>0</v>
      </c>
      <c r="H4" s="18">
        <v>23</v>
      </c>
      <c r="I4" s="7">
        <f>G4*0.23</f>
        <v>0</v>
      </c>
      <c r="J4" s="7">
        <f>G4+I4</f>
        <v>0</v>
      </c>
      <c r="K4" s="4"/>
    </row>
    <row r="5" spans="1:779 1025:1803 2049:2827 3073:3851 4097:4875 5121:5899 6145:6923 7169:7947 8193:8971 9217:9995 10241:11019 11265:12043 12289:13067 13313:14091 14337:15115 15361:16139" x14ac:dyDescent="0.2">
      <c r="A5" s="27">
        <v>3</v>
      </c>
      <c r="B5" s="26" t="s">
        <v>59</v>
      </c>
      <c r="C5" s="28" t="s">
        <v>30</v>
      </c>
      <c r="D5" s="29" t="s">
        <v>12</v>
      </c>
      <c r="E5" s="30">
        <v>2</v>
      </c>
      <c r="F5" s="31">
        <v>0</v>
      </c>
      <c r="G5" s="31">
        <f>E5*F5</f>
        <v>0</v>
      </c>
      <c r="H5" s="30">
        <v>23</v>
      </c>
      <c r="I5" s="31">
        <f>G5*0.23</f>
        <v>0</v>
      </c>
      <c r="J5" s="31">
        <f>G5+I5</f>
        <v>0</v>
      </c>
      <c r="K5" s="4"/>
    </row>
    <row r="6" spans="1:779 1025:1803 2049:2827 3073:3851 4097:4875 5121:5899 6145:6923 7169:7947 8193:8971 9217:9995 10241:11019 11265:12043 12289:13067 13313:14091 14337:15115 15361:16139" x14ac:dyDescent="0.2">
      <c r="A6" s="9">
        <v>4</v>
      </c>
      <c r="B6" s="25" t="s">
        <v>31</v>
      </c>
      <c r="C6" s="19" t="s">
        <v>14</v>
      </c>
      <c r="D6" s="8" t="s">
        <v>12</v>
      </c>
      <c r="E6" s="9">
        <v>4</v>
      </c>
      <c r="F6" s="7">
        <v>0</v>
      </c>
      <c r="G6" s="7">
        <f>E6*F6</f>
        <v>0</v>
      </c>
      <c r="H6" s="24">
        <v>23</v>
      </c>
      <c r="I6" s="7">
        <f>G6*0.23</f>
        <v>0</v>
      </c>
      <c r="J6" s="7">
        <f>G6+I6</f>
        <v>0</v>
      </c>
      <c r="K6" s="4"/>
    </row>
    <row r="7" spans="1:779 1025:1803 2049:2827 3073:3851 4097:4875 5121:5899 6145:6923 7169:7947 8193:8971 9217:9995 10241:11019 11265:12043 12289:13067 13313:14091 14337:15115 15361:16139" x14ac:dyDescent="0.2">
      <c r="A7" s="9">
        <v>5</v>
      </c>
      <c r="B7" s="26" t="s">
        <v>32</v>
      </c>
      <c r="C7" s="16" t="s">
        <v>14</v>
      </c>
      <c r="D7" s="17" t="s">
        <v>12</v>
      </c>
      <c r="E7" s="23">
        <v>18</v>
      </c>
      <c r="F7" s="7">
        <v>0</v>
      </c>
      <c r="G7" s="7">
        <f>E7*F7</f>
        <v>0</v>
      </c>
      <c r="H7" s="18">
        <v>23</v>
      </c>
      <c r="I7" s="7">
        <f>G7*0.23</f>
        <v>0</v>
      </c>
      <c r="J7" s="7">
        <f>G7+I7</f>
        <v>0</v>
      </c>
      <c r="K7" s="4"/>
    </row>
    <row r="8" spans="1:779 1025:1803 2049:2827 3073:3851 4097:4875 5121:5899 6145:6923 7169:7947 8193:8971 9217:9995 10241:11019 11265:12043 12289:13067 13313:14091 14337:15115 15361:16139" ht="33.75" x14ac:dyDescent="0.2">
      <c r="A8" s="9">
        <v>6</v>
      </c>
      <c r="B8" s="26" t="s">
        <v>37</v>
      </c>
      <c r="C8" s="16" t="s">
        <v>36</v>
      </c>
      <c r="D8" s="17" t="s">
        <v>12</v>
      </c>
      <c r="E8" s="23">
        <v>4</v>
      </c>
      <c r="F8" s="7">
        <v>0</v>
      </c>
      <c r="G8" s="7">
        <f t="shared" ref="G8" si="3">E8*F8</f>
        <v>0</v>
      </c>
      <c r="H8" s="18">
        <v>23</v>
      </c>
      <c r="I8" s="7">
        <f t="shared" ref="I8" si="4">G8*0.23</f>
        <v>0</v>
      </c>
      <c r="J8" s="7">
        <f t="shared" ref="J8" si="5">G8+I8</f>
        <v>0</v>
      </c>
      <c r="K8" s="4"/>
      <c r="IW8" s="9">
        <v>7</v>
      </c>
      <c r="IX8" s="26" t="s">
        <v>33</v>
      </c>
      <c r="IY8" s="16" t="s">
        <v>30</v>
      </c>
      <c r="IZ8" s="17" t="s">
        <v>12</v>
      </c>
      <c r="JA8" s="23">
        <v>2</v>
      </c>
      <c r="JB8" s="7">
        <v>400</v>
      </c>
      <c r="JC8" s="7">
        <f t="shared" ref="JC8" si="6">JA8*JB8</f>
        <v>800</v>
      </c>
      <c r="JD8" s="18">
        <v>23</v>
      </c>
      <c r="JE8" s="7">
        <f t="shared" ref="JE8" si="7">JC8*0.23</f>
        <v>184</v>
      </c>
      <c r="JF8" s="7">
        <f t="shared" ref="JF8" si="8">JC8+JE8</f>
        <v>984</v>
      </c>
      <c r="JG8" s="4" t="s">
        <v>34</v>
      </c>
      <c r="SS8" s="9">
        <v>7</v>
      </c>
      <c r="ST8" s="26" t="s">
        <v>33</v>
      </c>
      <c r="SU8" s="16" t="s">
        <v>30</v>
      </c>
      <c r="SV8" s="17" t="s">
        <v>12</v>
      </c>
      <c r="SW8" s="23">
        <v>2</v>
      </c>
      <c r="SX8" s="7">
        <v>400</v>
      </c>
      <c r="SY8" s="7">
        <f t="shared" ref="SY8" si="9">SW8*SX8</f>
        <v>800</v>
      </c>
      <c r="SZ8" s="18">
        <v>23</v>
      </c>
      <c r="TA8" s="7">
        <f t="shared" ref="TA8" si="10">SY8*0.23</f>
        <v>184</v>
      </c>
      <c r="TB8" s="7">
        <f t="shared" ref="TB8" si="11">SY8+TA8</f>
        <v>984</v>
      </c>
      <c r="TC8" s="4" t="s">
        <v>34</v>
      </c>
      <c r="ACO8" s="9">
        <v>7</v>
      </c>
      <c r="ACP8" s="26" t="s">
        <v>33</v>
      </c>
      <c r="ACQ8" s="16" t="s">
        <v>30</v>
      </c>
      <c r="ACR8" s="17" t="s">
        <v>12</v>
      </c>
      <c r="ACS8" s="23">
        <v>2</v>
      </c>
      <c r="ACT8" s="7">
        <v>400</v>
      </c>
      <c r="ACU8" s="7">
        <f t="shared" ref="ACU8" si="12">ACS8*ACT8</f>
        <v>800</v>
      </c>
      <c r="ACV8" s="18">
        <v>23</v>
      </c>
      <c r="ACW8" s="7">
        <f t="shared" ref="ACW8" si="13">ACU8*0.23</f>
        <v>184</v>
      </c>
      <c r="ACX8" s="7">
        <f t="shared" ref="ACX8" si="14">ACU8+ACW8</f>
        <v>984</v>
      </c>
      <c r="ACY8" s="4" t="s">
        <v>34</v>
      </c>
      <c r="AMK8" s="9">
        <v>7</v>
      </c>
      <c r="AML8" s="26" t="s">
        <v>33</v>
      </c>
      <c r="AMM8" s="16" t="s">
        <v>30</v>
      </c>
      <c r="AMN8" s="17" t="s">
        <v>12</v>
      </c>
      <c r="AMO8" s="23">
        <v>2</v>
      </c>
      <c r="AMP8" s="7">
        <v>400</v>
      </c>
      <c r="AMQ8" s="7">
        <f t="shared" ref="AMQ8" si="15">AMO8*AMP8</f>
        <v>800</v>
      </c>
      <c r="AMR8" s="18">
        <v>23</v>
      </c>
      <c r="AMS8" s="7">
        <f t="shared" ref="AMS8" si="16">AMQ8*0.23</f>
        <v>184</v>
      </c>
      <c r="AMT8" s="7">
        <f t="shared" ref="AMT8" si="17">AMQ8+AMS8</f>
        <v>984</v>
      </c>
      <c r="AMU8" s="4" t="s">
        <v>34</v>
      </c>
      <c r="AWG8" s="9">
        <v>7</v>
      </c>
      <c r="AWH8" s="26" t="s">
        <v>33</v>
      </c>
      <c r="AWI8" s="16" t="s">
        <v>30</v>
      </c>
      <c r="AWJ8" s="17" t="s">
        <v>12</v>
      </c>
      <c r="AWK8" s="23">
        <v>2</v>
      </c>
      <c r="AWL8" s="7">
        <v>400</v>
      </c>
      <c r="AWM8" s="7">
        <f t="shared" ref="AWM8" si="18">AWK8*AWL8</f>
        <v>800</v>
      </c>
      <c r="AWN8" s="18">
        <v>23</v>
      </c>
      <c r="AWO8" s="7">
        <f t="shared" ref="AWO8" si="19">AWM8*0.23</f>
        <v>184</v>
      </c>
      <c r="AWP8" s="7">
        <f t="shared" ref="AWP8" si="20">AWM8+AWO8</f>
        <v>984</v>
      </c>
      <c r="AWQ8" s="4" t="s">
        <v>34</v>
      </c>
      <c r="BGC8" s="9">
        <v>7</v>
      </c>
      <c r="BGD8" s="26" t="s">
        <v>33</v>
      </c>
      <c r="BGE8" s="16" t="s">
        <v>30</v>
      </c>
      <c r="BGF8" s="17" t="s">
        <v>12</v>
      </c>
      <c r="BGG8" s="23">
        <v>2</v>
      </c>
      <c r="BGH8" s="7">
        <v>400</v>
      </c>
      <c r="BGI8" s="7">
        <f t="shared" ref="BGI8" si="21">BGG8*BGH8</f>
        <v>800</v>
      </c>
      <c r="BGJ8" s="18">
        <v>23</v>
      </c>
      <c r="BGK8" s="7">
        <f t="shared" ref="BGK8" si="22">BGI8*0.23</f>
        <v>184</v>
      </c>
      <c r="BGL8" s="7">
        <f t="shared" ref="BGL8" si="23">BGI8+BGK8</f>
        <v>984</v>
      </c>
      <c r="BGM8" s="4" t="s">
        <v>34</v>
      </c>
      <c r="BPY8" s="9">
        <v>7</v>
      </c>
      <c r="BPZ8" s="26" t="s">
        <v>33</v>
      </c>
      <c r="BQA8" s="16" t="s">
        <v>30</v>
      </c>
      <c r="BQB8" s="17" t="s">
        <v>12</v>
      </c>
      <c r="BQC8" s="23">
        <v>2</v>
      </c>
      <c r="BQD8" s="7">
        <v>400</v>
      </c>
      <c r="BQE8" s="7">
        <f t="shared" ref="BQE8" si="24">BQC8*BQD8</f>
        <v>800</v>
      </c>
      <c r="BQF8" s="18">
        <v>23</v>
      </c>
      <c r="BQG8" s="7">
        <f t="shared" ref="BQG8" si="25">BQE8*0.23</f>
        <v>184</v>
      </c>
      <c r="BQH8" s="7">
        <f t="shared" ref="BQH8" si="26">BQE8+BQG8</f>
        <v>984</v>
      </c>
      <c r="BQI8" s="4" t="s">
        <v>34</v>
      </c>
      <c r="BZU8" s="9">
        <v>7</v>
      </c>
      <c r="BZV8" s="26" t="s">
        <v>33</v>
      </c>
      <c r="BZW8" s="16" t="s">
        <v>30</v>
      </c>
      <c r="BZX8" s="17" t="s">
        <v>12</v>
      </c>
      <c r="BZY8" s="23">
        <v>2</v>
      </c>
      <c r="BZZ8" s="7">
        <v>400</v>
      </c>
      <c r="CAA8" s="7">
        <f t="shared" ref="CAA8" si="27">BZY8*BZZ8</f>
        <v>800</v>
      </c>
      <c r="CAB8" s="18">
        <v>23</v>
      </c>
      <c r="CAC8" s="7">
        <f t="shared" ref="CAC8" si="28">CAA8*0.23</f>
        <v>184</v>
      </c>
      <c r="CAD8" s="7">
        <f t="shared" ref="CAD8" si="29">CAA8+CAC8</f>
        <v>984</v>
      </c>
      <c r="CAE8" s="4" t="s">
        <v>34</v>
      </c>
      <c r="CJQ8" s="9">
        <v>7</v>
      </c>
      <c r="CJR8" s="26" t="s">
        <v>33</v>
      </c>
      <c r="CJS8" s="16" t="s">
        <v>30</v>
      </c>
      <c r="CJT8" s="17" t="s">
        <v>12</v>
      </c>
      <c r="CJU8" s="23">
        <v>2</v>
      </c>
      <c r="CJV8" s="7">
        <v>400</v>
      </c>
      <c r="CJW8" s="7">
        <f t="shared" ref="CJW8" si="30">CJU8*CJV8</f>
        <v>800</v>
      </c>
      <c r="CJX8" s="18">
        <v>23</v>
      </c>
      <c r="CJY8" s="7">
        <f t="shared" ref="CJY8" si="31">CJW8*0.23</f>
        <v>184</v>
      </c>
      <c r="CJZ8" s="7">
        <f t="shared" ref="CJZ8" si="32">CJW8+CJY8</f>
        <v>984</v>
      </c>
      <c r="CKA8" s="4" t="s">
        <v>34</v>
      </c>
      <c r="CTM8" s="9">
        <v>7</v>
      </c>
      <c r="CTN8" s="26" t="s">
        <v>33</v>
      </c>
      <c r="CTO8" s="16" t="s">
        <v>30</v>
      </c>
      <c r="CTP8" s="17" t="s">
        <v>12</v>
      </c>
      <c r="CTQ8" s="23">
        <v>2</v>
      </c>
      <c r="CTR8" s="7">
        <v>400</v>
      </c>
      <c r="CTS8" s="7">
        <f t="shared" ref="CTS8" si="33">CTQ8*CTR8</f>
        <v>800</v>
      </c>
      <c r="CTT8" s="18">
        <v>23</v>
      </c>
      <c r="CTU8" s="7">
        <f t="shared" ref="CTU8" si="34">CTS8*0.23</f>
        <v>184</v>
      </c>
      <c r="CTV8" s="7">
        <f t="shared" ref="CTV8" si="35">CTS8+CTU8</f>
        <v>984</v>
      </c>
      <c r="CTW8" s="4" t="s">
        <v>34</v>
      </c>
      <c r="DDI8" s="9">
        <v>7</v>
      </c>
      <c r="DDJ8" s="26" t="s">
        <v>33</v>
      </c>
      <c r="DDK8" s="16" t="s">
        <v>30</v>
      </c>
      <c r="DDL8" s="17" t="s">
        <v>12</v>
      </c>
      <c r="DDM8" s="23">
        <v>2</v>
      </c>
      <c r="DDN8" s="7">
        <v>400</v>
      </c>
      <c r="DDO8" s="7">
        <f t="shared" ref="DDO8" si="36">DDM8*DDN8</f>
        <v>800</v>
      </c>
      <c r="DDP8" s="18">
        <v>23</v>
      </c>
      <c r="DDQ8" s="7">
        <f t="shared" ref="DDQ8" si="37">DDO8*0.23</f>
        <v>184</v>
      </c>
      <c r="DDR8" s="7">
        <f t="shared" ref="DDR8" si="38">DDO8+DDQ8</f>
        <v>984</v>
      </c>
      <c r="DDS8" s="4" t="s">
        <v>34</v>
      </c>
      <c r="DNE8" s="9">
        <v>7</v>
      </c>
      <c r="DNF8" s="26" t="s">
        <v>33</v>
      </c>
      <c r="DNG8" s="16" t="s">
        <v>30</v>
      </c>
      <c r="DNH8" s="17" t="s">
        <v>12</v>
      </c>
      <c r="DNI8" s="23">
        <v>2</v>
      </c>
      <c r="DNJ8" s="7">
        <v>400</v>
      </c>
      <c r="DNK8" s="7">
        <f t="shared" ref="DNK8" si="39">DNI8*DNJ8</f>
        <v>800</v>
      </c>
      <c r="DNL8" s="18">
        <v>23</v>
      </c>
      <c r="DNM8" s="7">
        <f t="shared" ref="DNM8" si="40">DNK8*0.23</f>
        <v>184</v>
      </c>
      <c r="DNN8" s="7">
        <f t="shared" ref="DNN8" si="41">DNK8+DNM8</f>
        <v>984</v>
      </c>
      <c r="DNO8" s="4" t="s">
        <v>34</v>
      </c>
      <c r="DXA8" s="9">
        <v>7</v>
      </c>
      <c r="DXB8" s="26" t="s">
        <v>33</v>
      </c>
      <c r="DXC8" s="16" t="s">
        <v>30</v>
      </c>
      <c r="DXD8" s="17" t="s">
        <v>12</v>
      </c>
      <c r="DXE8" s="23">
        <v>2</v>
      </c>
      <c r="DXF8" s="7">
        <v>400</v>
      </c>
      <c r="DXG8" s="7">
        <f t="shared" ref="DXG8" si="42">DXE8*DXF8</f>
        <v>800</v>
      </c>
      <c r="DXH8" s="18">
        <v>23</v>
      </c>
      <c r="DXI8" s="7">
        <f t="shared" ref="DXI8" si="43">DXG8*0.23</f>
        <v>184</v>
      </c>
      <c r="DXJ8" s="7">
        <f t="shared" ref="DXJ8" si="44">DXG8+DXI8</f>
        <v>984</v>
      </c>
      <c r="DXK8" s="4" t="s">
        <v>34</v>
      </c>
      <c r="EGW8" s="9">
        <v>7</v>
      </c>
      <c r="EGX8" s="26" t="s">
        <v>33</v>
      </c>
      <c r="EGY8" s="16" t="s">
        <v>30</v>
      </c>
      <c r="EGZ8" s="17" t="s">
        <v>12</v>
      </c>
      <c r="EHA8" s="23">
        <v>2</v>
      </c>
      <c r="EHB8" s="7">
        <v>400</v>
      </c>
      <c r="EHC8" s="7">
        <f t="shared" ref="EHC8" si="45">EHA8*EHB8</f>
        <v>800</v>
      </c>
      <c r="EHD8" s="18">
        <v>23</v>
      </c>
      <c r="EHE8" s="7">
        <f t="shared" ref="EHE8" si="46">EHC8*0.23</f>
        <v>184</v>
      </c>
      <c r="EHF8" s="7">
        <f t="shared" ref="EHF8" si="47">EHC8+EHE8</f>
        <v>984</v>
      </c>
      <c r="EHG8" s="4" t="s">
        <v>34</v>
      </c>
      <c r="EQS8" s="9">
        <v>7</v>
      </c>
      <c r="EQT8" s="26" t="s">
        <v>33</v>
      </c>
      <c r="EQU8" s="16" t="s">
        <v>30</v>
      </c>
      <c r="EQV8" s="17" t="s">
        <v>12</v>
      </c>
      <c r="EQW8" s="23">
        <v>2</v>
      </c>
      <c r="EQX8" s="7">
        <v>400</v>
      </c>
      <c r="EQY8" s="7">
        <f t="shared" ref="EQY8" si="48">EQW8*EQX8</f>
        <v>800</v>
      </c>
      <c r="EQZ8" s="18">
        <v>23</v>
      </c>
      <c r="ERA8" s="7">
        <f t="shared" ref="ERA8" si="49">EQY8*0.23</f>
        <v>184</v>
      </c>
      <c r="ERB8" s="7">
        <f t="shared" ref="ERB8" si="50">EQY8+ERA8</f>
        <v>984</v>
      </c>
      <c r="ERC8" s="4" t="s">
        <v>34</v>
      </c>
      <c r="FAO8" s="9">
        <v>7</v>
      </c>
      <c r="FAP8" s="26" t="s">
        <v>33</v>
      </c>
      <c r="FAQ8" s="16" t="s">
        <v>30</v>
      </c>
      <c r="FAR8" s="17" t="s">
        <v>12</v>
      </c>
      <c r="FAS8" s="23">
        <v>2</v>
      </c>
      <c r="FAT8" s="7">
        <v>400</v>
      </c>
      <c r="FAU8" s="7">
        <f t="shared" ref="FAU8" si="51">FAS8*FAT8</f>
        <v>800</v>
      </c>
      <c r="FAV8" s="18">
        <v>23</v>
      </c>
      <c r="FAW8" s="7">
        <f t="shared" ref="FAW8" si="52">FAU8*0.23</f>
        <v>184</v>
      </c>
      <c r="FAX8" s="7">
        <f t="shared" ref="FAX8" si="53">FAU8+FAW8</f>
        <v>984</v>
      </c>
      <c r="FAY8" s="4" t="s">
        <v>34</v>
      </c>
      <c r="FKK8" s="9">
        <v>7</v>
      </c>
      <c r="FKL8" s="26" t="s">
        <v>33</v>
      </c>
      <c r="FKM8" s="16" t="s">
        <v>30</v>
      </c>
      <c r="FKN8" s="17" t="s">
        <v>12</v>
      </c>
      <c r="FKO8" s="23">
        <v>2</v>
      </c>
      <c r="FKP8" s="7">
        <v>400</v>
      </c>
      <c r="FKQ8" s="7">
        <f t="shared" ref="FKQ8" si="54">FKO8*FKP8</f>
        <v>800</v>
      </c>
      <c r="FKR8" s="18">
        <v>23</v>
      </c>
      <c r="FKS8" s="7">
        <f t="shared" ref="FKS8" si="55">FKQ8*0.23</f>
        <v>184</v>
      </c>
      <c r="FKT8" s="7">
        <f t="shared" ref="FKT8" si="56">FKQ8+FKS8</f>
        <v>984</v>
      </c>
      <c r="FKU8" s="4" t="s">
        <v>34</v>
      </c>
      <c r="FUG8" s="9">
        <v>7</v>
      </c>
      <c r="FUH8" s="26" t="s">
        <v>33</v>
      </c>
      <c r="FUI8" s="16" t="s">
        <v>30</v>
      </c>
      <c r="FUJ8" s="17" t="s">
        <v>12</v>
      </c>
      <c r="FUK8" s="23">
        <v>2</v>
      </c>
      <c r="FUL8" s="7">
        <v>400</v>
      </c>
      <c r="FUM8" s="7">
        <f t="shared" ref="FUM8" si="57">FUK8*FUL8</f>
        <v>800</v>
      </c>
      <c r="FUN8" s="18">
        <v>23</v>
      </c>
      <c r="FUO8" s="7">
        <f t="shared" ref="FUO8" si="58">FUM8*0.23</f>
        <v>184</v>
      </c>
      <c r="FUP8" s="7">
        <f t="shared" ref="FUP8" si="59">FUM8+FUO8</f>
        <v>984</v>
      </c>
      <c r="FUQ8" s="4" t="s">
        <v>34</v>
      </c>
      <c r="GEC8" s="9">
        <v>7</v>
      </c>
      <c r="GED8" s="26" t="s">
        <v>33</v>
      </c>
      <c r="GEE8" s="16" t="s">
        <v>30</v>
      </c>
      <c r="GEF8" s="17" t="s">
        <v>12</v>
      </c>
      <c r="GEG8" s="23">
        <v>2</v>
      </c>
      <c r="GEH8" s="7">
        <v>400</v>
      </c>
      <c r="GEI8" s="7">
        <f t="shared" ref="GEI8" si="60">GEG8*GEH8</f>
        <v>800</v>
      </c>
      <c r="GEJ8" s="18">
        <v>23</v>
      </c>
      <c r="GEK8" s="7">
        <f t="shared" ref="GEK8" si="61">GEI8*0.23</f>
        <v>184</v>
      </c>
      <c r="GEL8" s="7">
        <f t="shared" ref="GEL8" si="62">GEI8+GEK8</f>
        <v>984</v>
      </c>
      <c r="GEM8" s="4" t="s">
        <v>34</v>
      </c>
      <c r="GNY8" s="9">
        <v>7</v>
      </c>
      <c r="GNZ8" s="26" t="s">
        <v>33</v>
      </c>
      <c r="GOA8" s="16" t="s">
        <v>30</v>
      </c>
      <c r="GOB8" s="17" t="s">
        <v>12</v>
      </c>
      <c r="GOC8" s="23">
        <v>2</v>
      </c>
      <c r="GOD8" s="7">
        <v>400</v>
      </c>
      <c r="GOE8" s="7">
        <f t="shared" ref="GOE8" si="63">GOC8*GOD8</f>
        <v>800</v>
      </c>
      <c r="GOF8" s="18">
        <v>23</v>
      </c>
      <c r="GOG8" s="7">
        <f t="shared" ref="GOG8" si="64">GOE8*0.23</f>
        <v>184</v>
      </c>
      <c r="GOH8" s="7">
        <f t="shared" ref="GOH8" si="65">GOE8+GOG8</f>
        <v>984</v>
      </c>
      <c r="GOI8" s="4" t="s">
        <v>34</v>
      </c>
      <c r="GXU8" s="9">
        <v>7</v>
      </c>
      <c r="GXV8" s="26" t="s">
        <v>33</v>
      </c>
      <c r="GXW8" s="16" t="s">
        <v>30</v>
      </c>
      <c r="GXX8" s="17" t="s">
        <v>12</v>
      </c>
      <c r="GXY8" s="23">
        <v>2</v>
      </c>
      <c r="GXZ8" s="7">
        <v>400</v>
      </c>
      <c r="GYA8" s="7">
        <f t="shared" ref="GYA8" si="66">GXY8*GXZ8</f>
        <v>800</v>
      </c>
      <c r="GYB8" s="18">
        <v>23</v>
      </c>
      <c r="GYC8" s="7">
        <f t="shared" ref="GYC8" si="67">GYA8*0.23</f>
        <v>184</v>
      </c>
      <c r="GYD8" s="7">
        <f t="shared" ref="GYD8" si="68">GYA8+GYC8</f>
        <v>984</v>
      </c>
      <c r="GYE8" s="4" t="s">
        <v>34</v>
      </c>
      <c r="HHQ8" s="9">
        <v>7</v>
      </c>
      <c r="HHR8" s="26" t="s">
        <v>33</v>
      </c>
      <c r="HHS8" s="16" t="s">
        <v>30</v>
      </c>
      <c r="HHT8" s="17" t="s">
        <v>12</v>
      </c>
      <c r="HHU8" s="23">
        <v>2</v>
      </c>
      <c r="HHV8" s="7">
        <v>400</v>
      </c>
      <c r="HHW8" s="7">
        <f t="shared" ref="HHW8" si="69">HHU8*HHV8</f>
        <v>800</v>
      </c>
      <c r="HHX8" s="18">
        <v>23</v>
      </c>
      <c r="HHY8" s="7">
        <f t="shared" ref="HHY8" si="70">HHW8*0.23</f>
        <v>184</v>
      </c>
      <c r="HHZ8" s="7">
        <f t="shared" ref="HHZ8" si="71">HHW8+HHY8</f>
        <v>984</v>
      </c>
      <c r="HIA8" s="4" t="s">
        <v>34</v>
      </c>
      <c r="HRM8" s="9">
        <v>7</v>
      </c>
      <c r="HRN8" s="26" t="s">
        <v>33</v>
      </c>
      <c r="HRO8" s="16" t="s">
        <v>30</v>
      </c>
      <c r="HRP8" s="17" t="s">
        <v>12</v>
      </c>
      <c r="HRQ8" s="23">
        <v>2</v>
      </c>
      <c r="HRR8" s="7">
        <v>400</v>
      </c>
      <c r="HRS8" s="7">
        <f t="shared" ref="HRS8" si="72">HRQ8*HRR8</f>
        <v>800</v>
      </c>
      <c r="HRT8" s="18">
        <v>23</v>
      </c>
      <c r="HRU8" s="7">
        <f t="shared" ref="HRU8" si="73">HRS8*0.23</f>
        <v>184</v>
      </c>
      <c r="HRV8" s="7">
        <f t="shared" ref="HRV8" si="74">HRS8+HRU8</f>
        <v>984</v>
      </c>
      <c r="HRW8" s="4" t="s">
        <v>34</v>
      </c>
      <c r="IBI8" s="9">
        <v>7</v>
      </c>
      <c r="IBJ8" s="26" t="s">
        <v>33</v>
      </c>
      <c r="IBK8" s="16" t="s">
        <v>30</v>
      </c>
      <c r="IBL8" s="17" t="s">
        <v>12</v>
      </c>
      <c r="IBM8" s="23">
        <v>2</v>
      </c>
      <c r="IBN8" s="7">
        <v>400</v>
      </c>
      <c r="IBO8" s="7">
        <f t="shared" ref="IBO8" si="75">IBM8*IBN8</f>
        <v>800</v>
      </c>
      <c r="IBP8" s="18">
        <v>23</v>
      </c>
      <c r="IBQ8" s="7">
        <f t="shared" ref="IBQ8" si="76">IBO8*0.23</f>
        <v>184</v>
      </c>
      <c r="IBR8" s="7">
        <f t="shared" ref="IBR8" si="77">IBO8+IBQ8</f>
        <v>984</v>
      </c>
      <c r="IBS8" s="4" t="s">
        <v>34</v>
      </c>
      <c r="ILE8" s="9">
        <v>7</v>
      </c>
      <c r="ILF8" s="26" t="s">
        <v>33</v>
      </c>
      <c r="ILG8" s="16" t="s">
        <v>30</v>
      </c>
      <c r="ILH8" s="17" t="s">
        <v>12</v>
      </c>
      <c r="ILI8" s="23">
        <v>2</v>
      </c>
      <c r="ILJ8" s="7">
        <v>400</v>
      </c>
      <c r="ILK8" s="7">
        <f t="shared" ref="ILK8" si="78">ILI8*ILJ8</f>
        <v>800</v>
      </c>
      <c r="ILL8" s="18">
        <v>23</v>
      </c>
      <c r="ILM8" s="7">
        <f t="shared" ref="ILM8" si="79">ILK8*0.23</f>
        <v>184</v>
      </c>
      <c r="ILN8" s="7">
        <f t="shared" ref="ILN8" si="80">ILK8+ILM8</f>
        <v>984</v>
      </c>
      <c r="ILO8" s="4" t="s">
        <v>34</v>
      </c>
      <c r="IVA8" s="9">
        <v>7</v>
      </c>
      <c r="IVB8" s="26" t="s">
        <v>33</v>
      </c>
      <c r="IVC8" s="16" t="s">
        <v>30</v>
      </c>
      <c r="IVD8" s="17" t="s">
        <v>12</v>
      </c>
      <c r="IVE8" s="23">
        <v>2</v>
      </c>
      <c r="IVF8" s="7">
        <v>400</v>
      </c>
      <c r="IVG8" s="7">
        <f t="shared" ref="IVG8" si="81">IVE8*IVF8</f>
        <v>800</v>
      </c>
      <c r="IVH8" s="18">
        <v>23</v>
      </c>
      <c r="IVI8" s="7">
        <f t="shared" ref="IVI8" si="82">IVG8*0.23</f>
        <v>184</v>
      </c>
      <c r="IVJ8" s="7">
        <f t="shared" ref="IVJ8" si="83">IVG8+IVI8</f>
        <v>984</v>
      </c>
      <c r="IVK8" s="4" t="s">
        <v>34</v>
      </c>
      <c r="JEW8" s="9">
        <v>7</v>
      </c>
      <c r="JEX8" s="26" t="s">
        <v>33</v>
      </c>
      <c r="JEY8" s="16" t="s">
        <v>30</v>
      </c>
      <c r="JEZ8" s="17" t="s">
        <v>12</v>
      </c>
      <c r="JFA8" s="23">
        <v>2</v>
      </c>
      <c r="JFB8" s="7">
        <v>400</v>
      </c>
      <c r="JFC8" s="7">
        <f t="shared" ref="JFC8" si="84">JFA8*JFB8</f>
        <v>800</v>
      </c>
      <c r="JFD8" s="18">
        <v>23</v>
      </c>
      <c r="JFE8" s="7">
        <f t="shared" ref="JFE8" si="85">JFC8*0.23</f>
        <v>184</v>
      </c>
      <c r="JFF8" s="7">
        <f t="shared" ref="JFF8" si="86">JFC8+JFE8</f>
        <v>984</v>
      </c>
      <c r="JFG8" s="4" t="s">
        <v>34</v>
      </c>
      <c r="JOS8" s="9">
        <v>7</v>
      </c>
      <c r="JOT8" s="26" t="s">
        <v>33</v>
      </c>
      <c r="JOU8" s="16" t="s">
        <v>30</v>
      </c>
      <c r="JOV8" s="17" t="s">
        <v>12</v>
      </c>
      <c r="JOW8" s="23">
        <v>2</v>
      </c>
      <c r="JOX8" s="7">
        <v>400</v>
      </c>
      <c r="JOY8" s="7">
        <f t="shared" ref="JOY8" si="87">JOW8*JOX8</f>
        <v>800</v>
      </c>
      <c r="JOZ8" s="18">
        <v>23</v>
      </c>
      <c r="JPA8" s="7">
        <f t="shared" ref="JPA8" si="88">JOY8*0.23</f>
        <v>184</v>
      </c>
      <c r="JPB8" s="7">
        <f t="shared" ref="JPB8" si="89">JOY8+JPA8</f>
        <v>984</v>
      </c>
      <c r="JPC8" s="4" t="s">
        <v>34</v>
      </c>
      <c r="JYO8" s="9">
        <v>7</v>
      </c>
      <c r="JYP8" s="26" t="s">
        <v>33</v>
      </c>
      <c r="JYQ8" s="16" t="s">
        <v>30</v>
      </c>
      <c r="JYR8" s="17" t="s">
        <v>12</v>
      </c>
      <c r="JYS8" s="23">
        <v>2</v>
      </c>
      <c r="JYT8" s="7">
        <v>400</v>
      </c>
      <c r="JYU8" s="7">
        <f t="shared" ref="JYU8" si="90">JYS8*JYT8</f>
        <v>800</v>
      </c>
      <c r="JYV8" s="18">
        <v>23</v>
      </c>
      <c r="JYW8" s="7">
        <f t="shared" ref="JYW8" si="91">JYU8*0.23</f>
        <v>184</v>
      </c>
      <c r="JYX8" s="7">
        <f t="shared" ref="JYX8" si="92">JYU8+JYW8</f>
        <v>984</v>
      </c>
      <c r="JYY8" s="4" t="s">
        <v>34</v>
      </c>
      <c r="KIK8" s="9">
        <v>7</v>
      </c>
      <c r="KIL8" s="26" t="s">
        <v>33</v>
      </c>
      <c r="KIM8" s="16" t="s">
        <v>30</v>
      </c>
      <c r="KIN8" s="17" t="s">
        <v>12</v>
      </c>
      <c r="KIO8" s="23">
        <v>2</v>
      </c>
      <c r="KIP8" s="7">
        <v>400</v>
      </c>
      <c r="KIQ8" s="7">
        <f t="shared" ref="KIQ8" si="93">KIO8*KIP8</f>
        <v>800</v>
      </c>
      <c r="KIR8" s="18">
        <v>23</v>
      </c>
      <c r="KIS8" s="7">
        <f t="shared" ref="KIS8" si="94">KIQ8*0.23</f>
        <v>184</v>
      </c>
      <c r="KIT8" s="7">
        <f t="shared" ref="KIT8" si="95">KIQ8+KIS8</f>
        <v>984</v>
      </c>
      <c r="KIU8" s="4" t="s">
        <v>34</v>
      </c>
      <c r="KSG8" s="9">
        <v>7</v>
      </c>
      <c r="KSH8" s="26" t="s">
        <v>33</v>
      </c>
      <c r="KSI8" s="16" t="s">
        <v>30</v>
      </c>
      <c r="KSJ8" s="17" t="s">
        <v>12</v>
      </c>
      <c r="KSK8" s="23">
        <v>2</v>
      </c>
      <c r="KSL8" s="7">
        <v>400</v>
      </c>
      <c r="KSM8" s="7">
        <f t="shared" ref="KSM8" si="96">KSK8*KSL8</f>
        <v>800</v>
      </c>
      <c r="KSN8" s="18">
        <v>23</v>
      </c>
      <c r="KSO8" s="7">
        <f t="shared" ref="KSO8" si="97">KSM8*0.23</f>
        <v>184</v>
      </c>
      <c r="KSP8" s="7">
        <f t="shared" ref="KSP8" si="98">KSM8+KSO8</f>
        <v>984</v>
      </c>
      <c r="KSQ8" s="4" t="s">
        <v>34</v>
      </c>
      <c r="LCC8" s="9">
        <v>7</v>
      </c>
      <c r="LCD8" s="26" t="s">
        <v>33</v>
      </c>
      <c r="LCE8" s="16" t="s">
        <v>30</v>
      </c>
      <c r="LCF8" s="17" t="s">
        <v>12</v>
      </c>
      <c r="LCG8" s="23">
        <v>2</v>
      </c>
      <c r="LCH8" s="7">
        <v>400</v>
      </c>
      <c r="LCI8" s="7">
        <f t="shared" ref="LCI8" si="99">LCG8*LCH8</f>
        <v>800</v>
      </c>
      <c r="LCJ8" s="18">
        <v>23</v>
      </c>
      <c r="LCK8" s="7">
        <f t="shared" ref="LCK8" si="100">LCI8*0.23</f>
        <v>184</v>
      </c>
      <c r="LCL8" s="7">
        <f t="shared" ref="LCL8" si="101">LCI8+LCK8</f>
        <v>984</v>
      </c>
      <c r="LCM8" s="4" t="s">
        <v>34</v>
      </c>
      <c r="LLY8" s="9">
        <v>7</v>
      </c>
      <c r="LLZ8" s="26" t="s">
        <v>33</v>
      </c>
      <c r="LMA8" s="16" t="s">
        <v>30</v>
      </c>
      <c r="LMB8" s="17" t="s">
        <v>12</v>
      </c>
      <c r="LMC8" s="23">
        <v>2</v>
      </c>
      <c r="LMD8" s="7">
        <v>400</v>
      </c>
      <c r="LME8" s="7">
        <f t="shared" ref="LME8" si="102">LMC8*LMD8</f>
        <v>800</v>
      </c>
      <c r="LMF8" s="18">
        <v>23</v>
      </c>
      <c r="LMG8" s="7">
        <f t="shared" ref="LMG8" si="103">LME8*0.23</f>
        <v>184</v>
      </c>
      <c r="LMH8" s="7">
        <f t="shared" ref="LMH8" si="104">LME8+LMG8</f>
        <v>984</v>
      </c>
      <c r="LMI8" s="4" t="s">
        <v>34</v>
      </c>
      <c r="LVU8" s="9">
        <v>7</v>
      </c>
      <c r="LVV8" s="26" t="s">
        <v>33</v>
      </c>
      <c r="LVW8" s="16" t="s">
        <v>30</v>
      </c>
      <c r="LVX8" s="17" t="s">
        <v>12</v>
      </c>
      <c r="LVY8" s="23">
        <v>2</v>
      </c>
      <c r="LVZ8" s="7">
        <v>400</v>
      </c>
      <c r="LWA8" s="7">
        <f t="shared" ref="LWA8" si="105">LVY8*LVZ8</f>
        <v>800</v>
      </c>
      <c r="LWB8" s="18">
        <v>23</v>
      </c>
      <c r="LWC8" s="7">
        <f t="shared" ref="LWC8" si="106">LWA8*0.23</f>
        <v>184</v>
      </c>
      <c r="LWD8" s="7">
        <f t="shared" ref="LWD8" si="107">LWA8+LWC8</f>
        <v>984</v>
      </c>
      <c r="LWE8" s="4" t="s">
        <v>34</v>
      </c>
      <c r="MFQ8" s="9">
        <v>7</v>
      </c>
      <c r="MFR8" s="26" t="s">
        <v>33</v>
      </c>
      <c r="MFS8" s="16" t="s">
        <v>30</v>
      </c>
      <c r="MFT8" s="17" t="s">
        <v>12</v>
      </c>
      <c r="MFU8" s="23">
        <v>2</v>
      </c>
      <c r="MFV8" s="7">
        <v>400</v>
      </c>
      <c r="MFW8" s="7">
        <f t="shared" ref="MFW8" si="108">MFU8*MFV8</f>
        <v>800</v>
      </c>
      <c r="MFX8" s="18">
        <v>23</v>
      </c>
      <c r="MFY8" s="7">
        <f t="shared" ref="MFY8" si="109">MFW8*0.23</f>
        <v>184</v>
      </c>
      <c r="MFZ8" s="7">
        <f t="shared" ref="MFZ8" si="110">MFW8+MFY8</f>
        <v>984</v>
      </c>
      <c r="MGA8" s="4" t="s">
        <v>34</v>
      </c>
      <c r="MPM8" s="9">
        <v>7</v>
      </c>
      <c r="MPN8" s="26" t="s">
        <v>33</v>
      </c>
      <c r="MPO8" s="16" t="s">
        <v>30</v>
      </c>
      <c r="MPP8" s="17" t="s">
        <v>12</v>
      </c>
      <c r="MPQ8" s="23">
        <v>2</v>
      </c>
      <c r="MPR8" s="7">
        <v>400</v>
      </c>
      <c r="MPS8" s="7">
        <f t="shared" ref="MPS8" si="111">MPQ8*MPR8</f>
        <v>800</v>
      </c>
      <c r="MPT8" s="18">
        <v>23</v>
      </c>
      <c r="MPU8" s="7">
        <f t="shared" ref="MPU8" si="112">MPS8*0.23</f>
        <v>184</v>
      </c>
      <c r="MPV8" s="7">
        <f t="shared" ref="MPV8" si="113">MPS8+MPU8</f>
        <v>984</v>
      </c>
      <c r="MPW8" s="4" t="s">
        <v>34</v>
      </c>
      <c r="MZI8" s="9">
        <v>7</v>
      </c>
      <c r="MZJ8" s="26" t="s">
        <v>33</v>
      </c>
      <c r="MZK8" s="16" t="s">
        <v>30</v>
      </c>
      <c r="MZL8" s="17" t="s">
        <v>12</v>
      </c>
      <c r="MZM8" s="23">
        <v>2</v>
      </c>
      <c r="MZN8" s="7">
        <v>400</v>
      </c>
      <c r="MZO8" s="7">
        <f t="shared" ref="MZO8" si="114">MZM8*MZN8</f>
        <v>800</v>
      </c>
      <c r="MZP8" s="18">
        <v>23</v>
      </c>
      <c r="MZQ8" s="7">
        <f t="shared" ref="MZQ8" si="115">MZO8*0.23</f>
        <v>184</v>
      </c>
      <c r="MZR8" s="7">
        <f t="shared" ref="MZR8" si="116">MZO8+MZQ8</f>
        <v>984</v>
      </c>
      <c r="MZS8" s="4" t="s">
        <v>34</v>
      </c>
      <c r="NJE8" s="9">
        <v>7</v>
      </c>
      <c r="NJF8" s="26" t="s">
        <v>33</v>
      </c>
      <c r="NJG8" s="16" t="s">
        <v>30</v>
      </c>
      <c r="NJH8" s="17" t="s">
        <v>12</v>
      </c>
      <c r="NJI8" s="23">
        <v>2</v>
      </c>
      <c r="NJJ8" s="7">
        <v>400</v>
      </c>
      <c r="NJK8" s="7">
        <f t="shared" ref="NJK8" si="117">NJI8*NJJ8</f>
        <v>800</v>
      </c>
      <c r="NJL8" s="18">
        <v>23</v>
      </c>
      <c r="NJM8" s="7">
        <f t="shared" ref="NJM8" si="118">NJK8*0.23</f>
        <v>184</v>
      </c>
      <c r="NJN8" s="7">
        <f t="shared" ref="NJN8" si="119">NJK8+NJM8</f>
        <v>984</v>
      </c>
      <c r="NJO8" s="4" t="s">
        <v>34</v>
      </c>
      <c r="NTA8" s="9">
        <v>7</v>
      </c>
      <c r="NTB8" s="26" t="s">
        <v>33</v>
      </c>
      <c r="NTC8" s="16" t="s">
        <v>30</v>
      </c>
      <c r="NTD8" s="17" t="s">
        <v>12</v>
      </c>
      <c r="NTE8" s="23">
        <v>2</v>
      </c>
      <c r="NTF8" s="7">
        <v>400</v>
      </c>
      <c r="NTG8" s="7">
        <f t="shared" ref="NTG8" si="120">NTE8*NTF8</f>
        <v>800</v>
      </c>
      <c r="NTH8" s="18">
        <v>23</v>
      </c>
      <c r="NTI8" s="7">
        <f t="shared" ref="NTI8" si="121">NTG8*0.23</f>
        <v>184</v>
      </c>
      <c r="NTJ8" s="7">
        <f t="shared" ref="NTJ8" si="122">NTG8+NTI8</f>
        <v>984</v>
      </c>
      <c r="NTK8" s="4" t="s">
        <v>34</v>
      </c>
      <c r="OCW8" s="9">
        <v>7</v>
      </c>
      <c r="OCX8" s="26" t="s">
        <v>33</v>
      </c>
      <c r="OCY8" s="16" t="s">
        <v>30</v>
      </c>
      <c r="OCZ8" s="17" t="s">
        <v>12</v>
      </c>
      <c r="ODA8" s="23">
        <v>2</v>
      </c>
      <c r="ODB8" s="7">
        <v>400</v>
      </c>
      <c r="ODC8" s="7">
        <f t="shared" ref="ODC8" si="123">ODA8*ODB8</f>
        <v>800</v>
      </c>
      <c r="ODD8" s="18">
        <v>23</v>
      </c>
      <c r="ODE8" s="7">
        <f t="shared" ref="ODE8" si="124">ODC8*0.23</f>
        <v>184</v>
      </c>
      <c r="ODF8" s="7">
        <f t="shared" ref="ODF8" si="125">ODC8+ODE8</f>
        <v>984</v>
      </c>
      <c r="ODG8" s="4" t="s">
        <v>34</v>
      </c>
      <c r="OMS8" s="9">
        <v>7</v>
      </c>
      <c r="OMT8" s="26" t="s">
        <v>33</v>
      </c>
      <c r="OMU8" s="16" t="s">
        <v>30</v>
      </c>
      <c r="OMV8" s="17" t="s">
        <v>12</v>
      </c>
      <c r="OMW8" s="23">
        <v>2</v>
      </c>
      <c r="OMX8" s="7">
        <v>400</v>
      </c>
      <c r="OMY8" s="7">
        <f t="shared" ref="OMY8" si="126">OMW8*OMX8</f>
        <v>800</v>
      </c>
      <c r="OMZ8" s="18">
        <v>23</v>
      </c>
      <c r="ONA8" s="7">
        <f t="shared" ref="ONA8" si="127">OMY8*0.23</f>
        <v>184</v>
      </c>
      <c r="ONB8" s="7">
        <f t="shared" ref="ONB8" si="128">OMY8+ONA8</f>
        <v>984</v>
      </c>
      <c r="ONC8" s="4" t="s">
        <v>34</v>
      </c>
      <c r="OWO8" s="9">
        <v>7</v>
      </c>
      <c r="OWP8" s="26" t="s">
        <v>33</v>
      </c>
      <c r="OWQ8" s="16" t="s">
        <v>30</v>
      </c>
      <c r="OWR8" s="17" t="s">
        <v>12</v>
      </c>
      <c r="OWS8" s="23">
        <v>2</v>
      </c>
      <c r="OWT8" s="7">
        <v>400</v>
      </c>
      <c r="OWU8" s="7">
        <f t="shared" ref="OWU8" si="129">OWS8*OWT8</f>
        <v>800</v>
      </c>
      <c r="OWV8" s="18">
        <v>23</v>
      </c>
      <c r="OWW8" s="7">
        <f t="shared" ref="OWW8" si="130">OWU8*0.23</f>
        <v>184</v>
      </c>
      <c r="OWX8" s="7">
        <f t="shared" ref="OWX8" si="131">OWU8+OWW8</f>
        <v>984</v>
      </c>
      <c r="OWY8" s="4" t="s">
        <v>34</v>
      </c>
      <c r="PGK8" s="9">
        <v>7</v>
      </c>
      <c r="PGL8" s="26" t="s">
        <v>33</v>
      </c>
      <c r="PGM8" s="16" t="s">
        <v>30</v>
      </c>
      <c r="PGN8" s="17" t="s">
        <v>12</v>
      </c>
      <c r="PGO8" s="23">
        <v>2</v>
      </c>
      <c r="PGP8" s="7">
        <v>400</v>
      </c>
      <c r="PGQ8" s="7">
        <f t="shared" ref="PGQ8" si="132">PGO8*PGP8</f>
        <v>800</v>
      </c>
      <c r="PGR8" s="18">
        <v>23</v>
      </c>
      <c r="PGS8" s="7">
        <f t="shared" ref="PGS8" si="133">PGQ8*0.23</f>
        <v>184</v>
      </c>
      <c r="PGT8" s="7">
        <f t="shared" ref="PGT8" si="134">PGQ8+PGS8</f>
        <v>984</v>
      </c>
      <c r="PGU8" s="4" t="s">
        <v>34</v>
      </c>
      <c r="PQG8" s="9">
        <v>7</v>
      </c>
      <c r="PQH8" s="26" t="s">
        <v>33</v>
      </c>
      <c r="PQI8" s="16" t="s">
        <v>30</v>
      </c>
      <c r="PQJ8" s="17" t="s">
        <v>12</v>
      </c>
      <c r="PQK8" s="23">
        <v>2</v>
      </c>
      <c r="PQL8" s="7">
        <v>400</v>
      </c>
      <c r="PQM8" s="7">
        <f t="shared" ref="PQM8" si="135">PQK8*PQL8</f>
        <v>800</v>
      </c>
      <c r="PQN8" s="18">
        <v>23</v>
      </c>
      <c r="PQO8" s="7">
        <f t="shared" ref="PQO8" si="136">PQM8*0.23</f>
        <v>184</v>
      </c>
      <c r="PQP8" s="7">
        <f t="shared" ref="PQP8" si="137">PQM8+PQO8</f>
        <v>984</v>
      </c>
      <c r="PQQ8" s="4" t="s">
        <v>34</v>
      </c>
      <c r="QAC8" s="9">
        <v>7</v>
      </c>
      <c r="QAD8" s="26" t="s">
        <v>33</v>
      </c>
      <c r="QAE8" s="16" t="s">
        <v>30</v>
      </c>
      <c r="QAF8" s="17" t="s">
        <v>12</v>
      </c>
      <c r="QAG8" s="23">
        <v>2</v>
      </c>
      <c r="QAH8" s="7">
        <v>400</v>
      </c>
      <c r="QAI8" s="7">
        <f t="shared" ref="QAI8" si="138">QAG8*QAH8</f>
        <v>800</v>
      </c>
      <c r="QAJ8" s="18">
        <v>23</v>
      </c>
      <c r="QAK8" s="7">
        <f t="shared" ref="QAK8" si="139">QAI8*0.23</f>
        <v>184</v>
      </c>
      <c r="QAL8" s="7">
        <f t="shared" ref="QAL8" si="140">QAI8+QAK8</f>
        <v>984</v>
      </c>
      <c r="QAM8" s="4" t="s">
        <v>34</v>
      </c>
      <c r="QJY8" s="9">
        <v>7</v>
      </c>
      <c r="QJZ8" s="26" t="s">
        <v>33</v>
      </c>
      <c r="QKA8" s="16" t="s">
        <v>30</v>
      </c>
      <c r="QKB8" s="17" t="s">
        <v>12</v>
      </c>
      <c r="QKC8" s="23">
        <v>2</v>
      </c>
      <c r="QKD8" s="7">
        <v>400</v>
      </c>
      <c r="QKE8" s="7">
        <f t="shared" ref="QKE8" si="141">QKC8*QKD8</f>
        <v>800</v>
      </c>
      <c r="QKF8" s="18">
        <v>23</v>
      </c>
      <c r="QKG8" s="7">
        <f t="shared" ref="QKG8" si="142">QKE8*0.23</f>
        <v>184</v>
      </c>
      <c r="QKH8" s="7">
        <f t="shared" ref="QKH8" si="143">QKE8+QKG8</f>
        <v>984</v>
      </c>
      <c r="QKI8" s="4" t="s">
        <v>34</v>
      </c>
      <c r="QTU8" s="9">
        <v>7</v>
      </c>
      <c r="QTV8" s="26" t="s">
        <v>33</v>
      </c>
      <c r="QTW8" s="16" t="s">
        <v>30</v>
      </c>
      <c r="QTX8" s="17" t="s">
        <v>12</v>
      </c>
      <c r="QTY8" s="23">
        <v>2</v>
      </c>
      <c r="QTZ8" s="7">
        <v>400</v>
      </c>
      <c r="QUA8" s="7">
        <f t="shared" ref="QUA8" si="144">QTY8*QTZ8</f>
        <v>800</v>
      </c>
      <c r="QUB8" s="18">
        <v>23</v>
      </c>
      <c r="QUC8" s="7">
        <f t="shared" ref="QUC8" si="145">QUA8*0.23</f>
        <v>184</v>
      </c>
      <c r="QUD8" s="7">
        <f t="shared" ref="QUD8" si="146">QUA8+QUC8</f>
        <v>984</v>
      </c>
      <c r="QUE8" s="4" t="s">
        <v>34</v>
      </c>
      <c r="RDQ8" s="9">
        <v>7</v>
      </c>
      <c r="RDR8" s="26" t="s">
        <v>33</v>
      </c>
      <c r="RDS8" s="16" t="s">
        <v>30</v>
      </c>
      <c r="RDT8" s="17" t="s">
        <v>12</v>
      </c>
      <c r="RDU8" s="23">
        <v>2</v>
      </c>
      <c r="RDV8" s="7">
        <v>400</v>
      </c>
      <c r="RDW8" s="7">
        <f t="shared" ref="RDW8" si="147">RDU8*RDV8</f>
        <v>800</v>
      </c>
      <c r="RDX8" s="18">
        <v>23</v>
      </c>
      <c r="RDY8" s="7">
        <f t="shared" ref="RDY8" si="148">RDW8*0.23</f>
        <v>184</v>
      </c>
      <c r="RDZ8" s="7">
        <f t="shared" ref="RDZ8" si="149">RDW8+RDY8</f>
        <v>984</v>
      </c>
      <c r="REA8" s="4" t="s">
        <v>34</v>
      </c>
      <c r="RNM8" s="9">
        <v>7</v>
      </c>
      <c r="RNN8" s="26" t="s">
        <v>33</v>
      </c>
      <c r="RNO8" s="16" t="s">
        <v>30</v>
      </c>
      <c r="RNP8" s="17" t="s">
        <v>12</v>
      </c>
      <c r="RNQ8" s="23">
        <v>2</v>
      </c>
      <c r="RNR8" s="7">
        <v>400</v>
      </c>
      <c r="RNS8" s="7">
        <f t="shared" ref="RNS8" si="150">RNQ8*RNR8</f>
        <v>800</v>
      </c>
      <c r="RNT8" s="18">
        <v>23</v>
      </c>
      <c r="RNU8" s="7">
        <f t="shared" ref="RNU8" si="151">RNS8*0.23</f>
        <v>184</v>
      </c>
      <c r="RNV8" s="7">
        <f t="shared" ref="RNV8" si="152">RNS8+RNU8</f>
        <v>984</v>
      </c>
      <c r="RNW8" s="4" t="s">
        <v>34</v>
      </c>
      <c r="RXI8" s="9">
        <v>7</v>
      </c>
      <c r="RXJ8" s="26" t="s">
        <v>33</v>
      </c>
      <c r="RXK8" s="16" t="s">
        <v>30</v>
      </c>
      <c r="RXL8" s="17" t="s">
        <v>12</v>
      </c>
      <c r="RXM8" s="23">
        <v>2</v>
      </c>
      <c r="RXN8" s="7">
        <v>400</v>
      </c>
      <c r="RXO8" s="7">
        <f t="shared" ref="RXO8" si="153">RXM8*RXN8</f>
        <v>800</v>
      </c>
      <c r="RXP8" s="18">
        <v>23</v>
      </c>
      <c r="RXQ8" s="7">
        <f t="shared" ref="RXQ8" si="154">RXO8*0.23</f>
        <v>184</v>
      </c>
      <c r="RXR8" s="7">
        <f t="shared" ref="RXR8" si="155">RXO8+RXQ8</f>
        <v>984</v>
      </c>
      <c r="RXS8" s="4" t="s">
        <v>34</v>
      </c>
      <c r="SHE8" s="9">
        <v>7</v>
      </c>
      <c r="SHF8" s="26" t="s">
        <v>33</v>
      </c>
      <c r="SHG8" s="16" t="s">
        <v>30</v>
      </c>
      <c r="SHH8" s="17" t="s">
        <v>12</v>
      </c>
      <c r="SHI8" s="23">
        <v>2</v>
      </c>
      <c r="SHJ8" s="7">
        <v>400</v>
      </c>
      <c r="SHK8" s="7">
        <f t="shared" ref="SHK8" si="156">SHI8*SHJ8</f>
        <v>800</v>
      </c>
      <c r="SHL8" s="18">
        <v>23</v>
      </c>
      <c r="SHM8" s="7">
        <f t="shared" ref="SHM8" si="157">SHK8*0.23</f>
        <v>184</v>
      </c>
      <c r="SHN8" s="7">
        <f t="shared" ref="SHN8" si="158">SHK8+SHM8</f>
        <v>984</v>
      </c>
      <c r="SHO8" s="4" t="s">
        <v>34</v>
      </c>
      <c r="SRA8" s="9">
        <v>7</v>
      </c>
      <c r="SRB8" s="26" t="s">
        <v>33</v>
      </c>
      <c r="SRC8" s="16" t="s">
        <v>30</v>
      </c>
      <c r="SRD8" s="17" t="s">
        <v>12</v>
      </c>
      <c r="SRE8" s="23">
        <v>2</v>
      </c>
      <c r="SRF8" s="7">
        <v>400</v>
      </c>
      <c r="SRG8" s="7">
        <f t="shared" ref="SRG8" si="159">SRE8*SRF8</f>
        <v>800</v>
      </c>
      <c r="SRH8" s="18">
        <v>23</v>
      </c>
      <c r="SRI8" s="7">
        <f t="shared" ref="SRI8" si="160">SRG8*0.23</f>
        <v>184</v>
      </c>
      <c r="SRJ8" s="7">
        <f t="shared" ref="SRJ8" si="161">SRG8+SRI8</f>
        <v>984</v>
      </c>
      <c r="SRK8" s="4" t="s">
        <v>34</v>
      </c>
      <c r="TAW8" s="9">
        <v>7</v>
      </c>
      <c r="TAX8" s="26" t="s">
        <v>33</v>
      </c>
      <c r="TAY8" s="16" t="s">
        <v>30</v>
      </c>
      <c r="TAZ8" s="17" t="s">
        <v>12</v>
      </c>
      <c r="TBA8" s="23">
        <v>2</v>
      </c>
      <c r="TBB8" s="7">
        <v>400</v>
      </c>
      <c r="TBC8" s="7">
        <f t="shared" ref="TBC8" si="162">TBA8*TBB8</f>
        <v>800</v>
      </c>
      <c r="TBD8" s="18">
        <v>23</v>
      </c>
      <c r="TBE8" s="7">
        <f t="shared" ref="TBE8" si="163">TBC8*0.23</f>
        <v>184</v>
      </c>
      <c r="TBF8" s="7">
        <f t="shared" ref="TBF8" si="164">TBC8+TBE8</f>
        <v>984</v>
      </c>
      <c r="TBG8" s="4" t="s">
        <v>34</v>
      </c>
      <c r="TKS8" s="9">
        <v>7</v>
      </c>
      <c r="TKT8" s="26" t="s">
        <v>33</v>
      </c>
      <c r="TKU8" s="16" t="s">
        <v>30</v>
      </c>
      <c r="TKV8" s="17" t="s">
        <v>12</v>
      </c>
      <c r="TKW8" s="23">
        <v>2</v>
      </c>
      <c r="TKX8" s="7">
        <v>400</v>
      </c>
      <c r="TKY8" s="7">
        <f t="shared" ref="TKY8" si="165">TKW8*TKX8</f>
        <v>800</v>
      </c>
      <c r="TKZ8" s="18">
        <v>23</v>
      </c>
      <c r="TLA8" s="7">
        <f t="shared" ref="TLA8" si="166">TKY8*0.23</f>
        <v>184</v>
      </c>
      <c r="TLB8" s="7">
        <f t="shared" ref="TLB8" si="167">TKY8+TLA8</f>
        <v>984</v>
      </c>
      <c r="TLC8" s="4" t="s">
        <v>34</v>
      </c>
      <c r="TUO8" s="9">
        <v>7</v>
      </c>
      <c r="TUP8" s="26" t="s">
        <v>33</v>
      </c>
      <c r="TUQ8" s="16" t="s">
        <v>30</v>
      </c>
      <c r="TUR8" s="17" t="s">
        <v>12</v>
      </c>
      <c r="TUS8" s="23">
        <v>2</v>
      </c>
      <c r="TUT8" s="7">
        <v>400</v>
      </c>
      <c r="TUU8" s="7">
        <f t="shared" ref="TUU8" si="168">TUS8*TUT8</f>
        <v>800</v>
      </c>
      <c r="TUV8" s="18">
        <v>23</v>
      </c>
      <c r="TUW8" s="7">
        <f t="shared" ref="TUW8" si="169">TUU8*0.23</f>
        <v>184</v>
      </c>
      <c r="TUX8" s="7">
        <f t="shared" ref="TUX8" si="170">TUU8+TUW8</f>
        <v>984</v>
      </c>
      <c r="TUY8" s="4" t="s">
        <v>34</v>
      </c>
      <c r="UEK8" s="9">
        <v>7</v>
      </c>
      <c r="UEL8" s="26" t="s">
        <v>33</v>
      </c>
      <c r="UEM8" s="16" t="s">
        <v>30</v>
      </c>
      <c r="UEN8" s="17" t="s">
        <v>12</v>
      </c>
      <c r="UEO8" s="23">
        <v>2</v>
      </c>
      <c r="UEP8" s="7">
        <v>400</v>
      </c>
      <c r="UEQ8" s="7">
        <f t="shared" ref="UEQ8" si="171">UEO8*UEP8</f>
        <v>800</v>
      </c>
      <c r="UER8" s="18">
        <v>23</v>
      </c>
      <c r="UES8" s="7">
        <f t="shared" ref="UES8" si="172">UEQ8*0.23</f>
        <v>184</v>
      </c>
      <c r="UET8" s="7">
        <f t="shared" ref="UET8" si="173">UEQ8+UES8</f>
        <v>984</v>
      </c>
      <c r="UEU8" s="4" t="s">
        <v>34</v>
      </c>
      <c r="UOG8" s="9">
        <v>7</v>
      </c>
      <c r="UOH8" s="26" t="s">
        <v>33</v>
      </c>
      <c r="UOI8" s="16" t="s">
        <v>30</v>
      </c>
      <c r="UOJ8" s="17" t="s">
        <v>12</v>
      </c>
      <c r="UOK8" s="23">
        <v>2</v>
      </c>
      <c r="UOL8" s="7">
        <v>400</v>
      </c>
      <c r="UOM8" s="7">
        <f t="shared" ref="UOM8" si="174">UOK8*UOL8</f>
        <v>800</v>
      </c>
      <c r="UON8" s="18">
        <v>23</v>
      </c>
      <c r="UOO8" s="7">
        <f t="shared" ref="UOO8" si="175">UOM8*0.23</f>
        <v>184</v>
      </c>
      <c r="UOP8" s="7">
        <f t="shared" ref="UOP8" si="176">UOM8+UOO8</f>
        <v>984</v>
      </c>
      <c r="UOQ8" s="4" t="s">
        <v>34</v>
      </c>
      <c r="UYC8" s="9">
        <v>7</v>
      </c>
      <c r="UYD8" s="26" t="s">
        <v>33</v>
      </c>
      <c r="UYE8" s="16" t="s">
        <v>30</v>
      </c>
      <c r="UYF8" s="17" t="s">
        <v>12</v>
      </c>
      <c r="UYG8" s="23">
        <v>2</v>
      </c>
      <c r="UYH8" s="7">
        <v>400</v>
      </c>
      <c r="UYI8" s="7">
        <f t="shared" ref="UYI8" si="177">UYG8*UYH8</f>
        <v>800</v>
      </c>
      <c r="UYJ8" s="18">
        <v>23</v>
      </c>
      <c r="UYK8" s="7">
        <f t="shared" ref="UYK8" si="178">UYI8*0.23</f>
        <v>184</v>
      </c>
      <c r="UYL8" s="7">
        <f t="shared" ref="UYL8" si="179">UYI8+UYK8</f>
        <v>984</v>
      </c>
      <c r="UYM8" s="4" t="s">
        <v>34</v>
      </c>
      <c r="VHY8" s="9">
        <v>7</v>
      </c>
      <c r="VHZ8" s="26" t="s">
        <v>33</v>
      </c>
      <c r="VIA8" s="16" t="s">
        <v>30</v>
      </c>
      <c r="VIB8" s="17" t="s">
        <v>12</v>
      </c>
      <c r="VIC8" s="23">
        <v>2</v>
      </c>
      <c r="VID8" s="7">
        <v>400</v>
      </c>
      <c r="VIE8" s="7">
        <f t="shared" ref="VIE8" si="180">VIC8*VID8</f>
        <v>800</v>
      </c>
      <c r="VIF8" s="18">
        <v>23</v>
      </c>
      <c r="VIG8" s="7">
        <f t="shared" ref="VIG8" si="181">VIE8*0.23</f>
        <v>184</v>
      </c>
      <c r="VIH8" s="7">
        <f t="shared" ref="VIH8" si="182">VIE8+VIG8</f>
        <v>984</v>
      </c>
      <c r="VII8" s="4" t="s">
        <v>34</v>
      </c>
      <c r="VRU8" s="9">
        <v>7</v>
      </c>
      <c r="VRV8" s="26" t="s">
        <v>33</v>
      </c>
      <c r="VRW8" s="16" t="s">
        <v>30</v>
      </c>
      <c r="VRX8" s="17" t="s">
        <v>12</v>
      </c>
      <c r="VRY8" s="23">
        <v>2</v>
      </c>
      <c r="VRZ8" s="7">
        <v>400</v>
      </c>
      <c r="VSA8" s="7">
        <f t="shared" ref="VSA8" si="183">VRY8*VRZ8</f>
        <v>800</v>
      </c>
      <c r="VSB8" s="18">
        <v>23</v>
      </c>
      <c r="VSC8" s="7">
        <f t="shared" ref="VSC8" si="184">VSA8*0.23</f>
        <v>184</v>
      </c>
      <c r="VSD8" s="7">
        <f t="shared" ref="VSD8" si="185">VSA8+VSC8</f>
        <v>984</v>
      </c>
      <c r="VSE8" s="4" t="s">
        <v>34</v>
      </c>
      <c r="WBQ8" s="9">
        <v>7</v>
      </c>
      <c r="WBR8" s="26" t="s">
        <v>33</v>
      </c>
      <c r="WBS8" s="16" t="s">
        <v>30</v>
      </c>
      <c r="WBT8" s="17" t="s">
        <v>12</v>
      </c>
      <c r="WBU8" s="23">
        <v>2</v>
      </c>
      <c r="WBV8" s="7">
        <v>400</v>
      </c>
      <c r="WBW8" s="7">
        <f t="shared" ref="WBW8" si="186">WBU8*WBV8</f>
        <v>800</v>
      </c>
      <c r="WBX8" s="18">
        <v>23</v>
      </c>
      <c r="WBY8" s="7">
        <f t="shared" ref="WBY8" si="187">WBW8*0.23</f>
        <v>184</v>
      </c>
      <c r="WBZ8" s="7">
        <f t="shared" ref="WBZ8" si="188">WBW8+WBY8</f>
        <v>984</v>
      </c>
      <c r="WCA8" s="4" t="s">
        <v>34</v>
      </c>
      <c r="WLM8" s="9">
        <v>7</v>
      </c>
      <c r="WLN8" s="26" t="s">
        <v>33</v>
      </c>
      <c r="WLO8" s="16" t="s">
        <v>30</v>
      </c>
      <c r="WLP8" s="17" t="s">
        <v>12</v>
      </c>
      <c r="WLQ8" s="23">
        <v>2</v>
      </c>
      <c r="WLR8" s="7">
        <v>400</v>
      </c>
      <c r="WLS8" s="7">
        <f t="shared" ref="WLS8" si="189">WLQ8*WLR8</f>
        <v>800</v>
      </c>
      <c r="WLT8" s="18">
        <v>23</v>
      </c>
      <c r="WLU8" s="7">
        <f t="shared" ref="WLU8" si="190">WLS8*0.23</f>
        <v>184</v>
      </c>
      <c r="WLV8" s="7">
        <f t="shared" ref="WLV8" si="191">WLS8+WLU8</f>
        <v>984</v>
      </c>
      <c r="WLW8" s="4" t="s">
        <v>34</v>
      </c>
      <c r="WVI8" s="9">
        <v>7</v>
      </c>
      <c r="WVJ8" s="26" t="s">
        <v>33</v>
      </c>
      <c r="WVK8" s="16" t="s">
        <v>30</v>
      </c>
      <c r="WVL8" s="17" t="s">
        <v>12</v>
      </c>
      <c r="WVM8" s="23">
        <v>2</v>
      </c>
      <c r="WVN8" s="7">
        <v>400</v>
      </c>
      <c r="WVO8" s="7">
        <f t="shared" ref="WVO8" si="192">WVM8*WVN8</f>
        <v>800</v>
      </c>
      <c r="WVP8" s="18">
        <v>23</v>
      </c>
      <c r="WVQ8" s="7">
        <f t="shared" ref="WVQ8" si="193">WVO8*0.23</f>
        <v>184</v>
      </c>
      <c r="WVR8" s="7">
        <f t="shared" ref="WVR8" si="194">WVO8+WVQ8</f>
        <v>984</v>
      </c>
      <c r="WVS8" s="4" t="s">
        <v>34</v>
      </c>
    </row>
    <row r="9" spans="1:779 1025:1803 2049:2827 3073:3851 4097:4875 5121:5899 6145:6923 7169:7947 8193:8971 9217:9995 10241:11019 11265:12043 12289:13067 13313:14091 14337:15115 15361:16139" ht="33.75" x14ac:dyDescent="0.2">
      <c r="A9" s="9">
        <v>7</v>
      </c>
      <c r="B9" s="26" t="s">
        <v>35</v>
      </c>
      <c r="C9" s="16" t="s">
        <v>36</v>
      </c>
      <c r="D9" s="17" t="s">
        <v>12</v>
      </c>
      <c r="E9" s="23">
        <v>9</v>
      </c>
      <c r="F9" s="7">
        <v>0</v>
      </c>
      <c r="G9" s="7">
        <f t="shared" ref="G9" si="195">E9*F9</f>
        <v>0</v>
      </c>
      <c r="H9" s="18">
        <v>23</v>
      </c>
      <c r="I9" s="7">
        <f t="shared" ref="I9" si="196">G9*0.23</f>
        <v>0</v>
      </c>
      <c r="J9" s="7">
        <f t="shared" ref="J9" si="197">G9+I9</f>
        <v>0</v>
      </c>
      <c r="K9" s="4"/>
      <c r="IW9" s="9">
        <v>7</v>
      </c>
      <c r="IX9" s="26" t="s">
        <v>33</v>
      </c>
      <c r="IY9" s="16" t="s">
        <v>30</v>
      </c>
      <c r="IZ9" s="17" t="s">
        <v>12</v>
      </c>
      <c r="JA9" s="23">
        <v>2</v>
      </c>
      <c r="JB9" s="7">
        <v>400</v>
      </c>
      <c r="JC9" s="7">
        <f t="shared" ref="JC9" si="198">JA9*JB9</f>
        <v>800</v>
      </c>
      <c r="JD9" s="18">
        <v>23</v>
      </c>
      <c r="JE9" s="7">
        <f t="shared" ref="JE9" si="199">JC9*0.23</f>
        <v>184</v>
      </c>
      <c r="JF9" s="7">
        <f t="shared" ref="JF9" si="200">JC9+JE9</f>
        <v>984</v>
      </c>
      <c r="JG9" s="4" t="s">
        <v>34</v>
      </c>
      <c r="SS9" s="9">
        <v>7</v>
      </c>
      <c r="ST9" s="26" t="s">
        <v>33</v>
      </c>
      <c r="SU9" s="16" t="s">
        <v>30</v>
      </c>
      <c r="SV9" s="17" t="s">
        <v>12</v>
      </c>
      <c r="SW9" s="23">
        <v>2</v>
      </c>
      <c r="SX9" s="7">
        <v>400</v>
      </c>
      <c r="SY9" s="7">
        <f t="shared" ref="SY9" si="201">SW9*SX9</f>
        <v>800</v>
      </c>
      <c r="SZ9" s="18">
        <v>23</v>
      </c>
      <c r="TA9" s="7">
        <f t="shared" ref="TA9" si="202">SY9*0.23</f>
        <v>184</v>
      </c>
      <c r="TB9" s="7">
        <f t="shared" ref="TB9" si="203">SY9+TA9</f>
        <v>984</v>
      </c>
      <c r="TC9" s="4" t="s">
        <v>34</v>
      </c>
      <c r="ACO9" s="9">
        <v>7</v>
      </c>
      <c r="ACP9" s="26" t="s">
        <v>33</v>
      </c>
      <c r="ACQ9" s="16" t="s">
        <v>30</v>
      </c>
      <c r="ACR9" s="17" t="s">
        <v>12</v>
      </c>
      <c r="ACS9" s="23">
        <v>2</v>
      </c>
      <c r="ACT9" s="7">
        <v>400</v>
      </c>
      <c r="ACU9" s="7">
        <f t="shared" ref="ACU9" si="204">ACS9*ACT9</f>
        <v>800</v>
      </c>
      <c r="ACV9" s="18">
        <v>23</v>
      </c>
      <c r="ACW9" s="7">
        <f t="shared" ref="ACW9" si="205">ACU9*0.23</f>
        <v>184</v>
      </c>
      <c r="ACX9" s="7">
        <f t="shared" ref="ACX9" si="206">ACU9+ACW9</f>
        <v>984</v>
      </c>
      <c r="ACY9" s="4" t="s">
        <v>34</v>
      </c>
      <c r="AMK9" s="9">
        <v>7</v>
      </c>
      <c r="AML9" s="26" t="s">
        <v>33</v>
      </c>
      <c r="AMM9" s="16" t="s">
        <v>30</v>
      </c>
      <c r="AMN9" s="17" t="s">
        <v>12</v>
      </c>
      <c r="AMO9" s="23">
        <v>2</v>
      </c>
      <c r="AMP9" s="7">
        <v>400</v>
      </c>
      <c r="AMQ9" s="7">
        <f t="shared" ref="AMQ9" si="207">AMO9*AMP9</f>
        <v>800</v>
      </c>
      <c r="AMR9" s="18">
        <v>23</v>
      </c>
      <c r="AMS9" s="7">
        <f t="shared" ref="AMS9" si="208">AMQ9*0.23</f>
        <v>184</v>
      </c>
      <c r="AMT9" s="7">
        <f t="shared" ref="AMT9" si="209">AMQ9+AMS9</f>
        <v>984</v>
      </c>
      <c r="AMU9" s="4" t="s">
        <v>34</v>
      </c>
      <c r="AWG9" s="9">
        <v>7</v>
      </c>
      <c r="AWH9" s="26" t="s">
        <v>33</v>
      </c>
      <c r="AWI9" s="16" t="s">
        <v>30</v>
      </c>
      <c r="AWJ9" s="17" t="s">
        <v>12</v>
      </c>
      <c r="AWK9" s="23">
        <v>2</v>
      </c>
      <c r="AWL9" s="7">
        <v>400</v>
      </c>
      <c r="AWM9" s="7">
        <f t="shared" ref="AWM9" si="210">AWK9*AWL9</f>
        <v>800</v>
      </c>
      <c r="AWN9" s="18">
        <v>23</v>
      </c>
      <c r="AWO9" s="7">
        <f t="shared" ref="AWO9" si="211">AWM9*0.23</f>
        <v>184</v>
      </c>
      <c r="AWP9" s="7">
        <f t="shared" ref="AWP9" si="212">AWM9+AWO9</f>
        <v>984</v>
      </c>
      <c r="AWQ9" s="4" t="s">
        <v>34</v>
      </c>
      <c r="BGC9" s="9">
        <v>7</v>
      </c>
      <c r="BGD9" s="26" t="s">
        <v>33</v>
      </c>
      <c r="BGE9" s="16" t="s">
        <v>30</v>
      </c>
      <c r="BGF9" s="17" t="s">
        <v>12</v>
      </c>
      <c r="BGG9" s="23">
        <v>2</v>
      </c>
      <c r="BGH9" s="7">
        <v>400</v>
      </c>
      <c r="BGI9" s="7">
        <f t="shared" ref="BGI9" si="213">BGG9*BGH9</f>
        <v>800</v>
      </c>
      <c r="BGJ9" s="18">
        <v>23</v>
      </c>
      <c r="BGK9" s="7">
        <f t="shared" ref="BGK9" si="214">BGI9*0.23</f>
        <v>184</v>
      </c>
      <c r="BGL9" s="7">
        <f t="shared" ref="BGL9" si="215">BGI9+BGK9</f>
        <v>984</v>
      </c>
      <c r="BGM9" s="4" t="s">
        <v>34</v>
      </c>
      <c r="BPY9" s="9">
        <v>7</v>
      </c>
      <c r="BPZ9" s="26" t="s">
        <v>33</v>
      </c>
      <c r="BQA9" s="16" t="s">
        <v>30</v>
      </c>
      <c r="BQB9" s="17" t="s">
        <v>12</v>
      </c>
      <c r="BQC9" s="23">
        <v>2</v>
      </c>
      <c r="BQD9" s="7">
        <v>400</v>
      </c>
      <c r="BQE9" s="7">
        <f t="shared" ref="BQE9" si="216">BQC9*BQD9</f>
        <v>800</v>
      </c>
      <c r="BQF9" s="18">
        <v>23</v>
      </c>
      <c r="BQG9" s="7">
        <f t="shared" ref="BQG9" si="217">BQE9*0.23</f>
        <v>184</v>
      </c>
      <c r="BQH9" s="7">
        <f t="shared" ref="BQH9" si="218">BQE9+BQG9</f>
        <v>984</v>
      </c>
      <c r="BQI9" s="4" t="s">
        <v>34</v>
      </c>
      <c r="BZU9" s="9">
        <v>7</v>
      </c>
      <c r="BZV9" s="26" t="s">
        <v>33</v>
      </c>
      <c r="BZW9" s="16" t="s">
        <v>30</v>
      </c>
      <c r="BZX9" s="17" t="s">
        <v>12</v>
      </c>
      <c r="BZY9" s="23">
        <v>2</v>
      </c>
      <c r="BZZ9" s="7">
        <v>400</v>
      </c>
      <c r="CAA9" s="7">
        <f t="shared" ref="CAA9" si="219">BZY9*BZZ9</f>
        <v>800</v>
      </c>
      <c r="CAB9" s="18">
        <v>23</v>
      </c>
      <c r="CAC9" s="7">
        <f t="shared" ref="CAC9" si="220">CAA9*0.23</f>
        <v>184</v>
      </c>
      <c r="CAD9" s="7">
        <f t="shared" ref="CAD9" si="221">CAA9+CAC9</f>
        <v>984</v>
      </c>
      <c r="CAE9" s="4" t="s">
        <v>34</v>
      </c>
      <c r="CJQ9" s="9">
        <v>7</v>
      </c>
      <c r="CJR9" s="26" t="s">
        <v>33</v>
      </c>
      <c r="CJS9" s="16" t="s">
        <v>30</v>
      </c>
      <c r="CJT9" s="17" t="s">
        <v>12</v>
      </c>
      <c r="CJU9" s="23">
        <v>2</v>
      </c>
      <c r="CJV9" s="7">
        <v>400</v>
      </c>
      <c r="CJW9" s="7">
        <f t="shared" ref="CJW9" si="222">CJU9*CJV9</f>
        <v>800</v>
      </c>
      <c r="CJX9" s="18">
        <v>23</v>
      </c>
      <c r="CJY9" s="7">
        <f t="shared" ref="CJY9" si="223">CJW9*0.23</f>
        <v>184</v>
      </c>
      <c r="CJZ9" s="7">
        <f t="shared" ref="CJZ9" si="224">CJW9+CJY9</f>
        <v>984</v>
      </c>
      <c r="CKA9" s="4" t="s">
        <v>34</v>
      </c>
      <c r="CTM9" s="9">
        <v>7</v>
      </c>
      <c r="CTN9" s="26" t="s">
        <v>33</v>
      </c>
      <c r="CTO9" s="16" t="s">
        <v>30</v>
      </c>
      <c r="CTP9" s="17" t="s">
        <v>12</v>
      </c>
      <c r="CTQ9" s="23">
        <v>2</v>
      </c>
      <c r="CTR9" s="7">
        <v>400</v>
      </c>
      <c r="CTS9" s="7">
        <f t="shared" ref="CTS9" si="225">CTQ9*CTR9</f>
        <v>800</v>
      </c>
      <c r="CTT9" s="18">
        <v>23</v>
      </c>
      <c r="CTU9" s="7">
        <f t="shared" ref="CTU9" si="226">CTS9*0.23</f>
        <v>184</v>
      </c>
      <c r="CTV9" s="7">
        <f t="shared" ref="CTV9" si="227">CTS9+CTU9</f>
        <v>984</v>
      </c>
      <c r="CTW9" s="4" t="s">
        <v>34</v>
      </c>
      <c r="DDI9" s="9">
        <v>7</v>
      </c>
      <c r="DDJ9" s="26" t="s">
        <v>33</v>
      </c>
      <c r="DDK9" s="16" t="s">
        <v>30</v>
      </c>
      <c r="DDL9" s="17" t="s">
        <v>12</v>
      </c>
      <c r="DDM9" s="23">
        <v>2</v>
      </c>
      <c r="DDN9" s="7">
        <v>400</v>
      </c>
      <c r="DDO9" s="7">
        <f t="shared" ref="DDO9" si="228">DDM9*DDN9</f>
        <v>800</v>
      </c>
      <c r="DDP9" s="18">
        <v>23</v>
      </c>
      <c r="DDQ9" s="7">
        <f t="shared" ref="DDQ9" si="229">DDO9*0.23</f>
        <v>184</v>
      </c>
      <c r="DDR9" s="7">
        <f t="shared" ref="DDR9" si="230">DDO9+DDQ9</f>
        <v>984</v>
      </c>
      <c r="DDS9" s="4" t="s">
        <v>34</v>
      </c>
      <c r="DNE9" s="9">
        <v>7</v>
      </c>
      <c r="DNF9" s="26" t="s">
        <v>33</v>
      </c>
      <c r="DNG9" s="16" t="s">
        <v>30</v>
      </c>
      <c r="DNH9" s="17" t="s">
        <v>12</v>
      </c>
      <c r="DNI9" s="23">
        <v>2</v>
      </c>
      <c r="DNJ9" s="7">
        <v>400</v>
      </c>
      <c r="DNK9" s="7">
        <f t="shared" ref="DNK9" si="231">DNI9*DNJ9</f>
        <v>800</v>
      </c>
      <c r="DNL9" s="18">
        <v>23</v>
      </c>
      <c r="DNM9" s="7">
        <f t="shared" ref="DNM9" si="232">DNK9*0.23</f>
        <v>184</v>
      </c>
      <c r="DNN9" s="7">
        <f t="shared" ref="DNN9" si="233">DNK9+DNM9</f>
        <v>984</v>
      </c>
      <c r="DNO9" s="4" t="s">
        <v>34</v>
      </c>
      <c r="DXA9" s="9">
        <v>7</v>
      </c>
      <c r="DXB9" s="26" t="s">
        <v>33</v>
      </c>
      <c r="DXC9" s="16" t="s">
        <v>30</v>
      </c>
      <c r="DXD9" s="17" t="s">
        <v>12</v>
      </c>
      <c r="DXE9" s="23">
        <v>2</v>
      </c>
      <c r="DXF9" s="7">
        <v>400</v>
      </c>
      <c r="DXG9" s="7">
        <f t="shared" ref="DXG9" si="234">DXE9*DXF9</f>
        <v>800</v>
      </c>
      <c r="DXH9" s="18">
        <v>23</v>
      </c>
      <c r="DXI9" s="7">
        <f t="shared" ref="DXI9" si="235">DXG9*0.23</f>
        <v>184</v>
      </c>
      <c r="DXJ9" s="7">
        <f t="shared" ref="DXJ9" si="236">DXG9+DXI9</f>
        <v>984</v>
      </c>
      <c r="DXK9" s="4" t="s">
        <v>34</v>
      </c>
      <c r="EGW9" s="9">
        <v>7</v>
      </c>
      <c r="EGX9" s="26" t="s">
        <v>33</v>
      </c>
      <c r="EGY9" s="16" t="s">
        <v>30</v>
      </c>
      <c r="EGZ9" s="17" t="s">
        <v>12</v>
      </c>
      <c r="EHA9" s="23">
        <v>2</v>
      </c>
      <c r="EHB9" s="7">
        <v>400</v>
      </c>
      <c r="EHC9" s="7">
        <f t="shared" ref="EHC9" si="237">EHA9*EHB9</f>
        <v>800</v>
      </c>
      <c r="EHD9" s="18">
        <v>23</v>
      </c>
      <c r="EHE9" s="7">
        <f t="shared" ref="EHE9" si="238">EHC9*0.23</f>
        <v>184</v>
      </c>
      <c r="EHF9" s="7">
        <f t="shared" ref="EHF9" si="239">EHC9+EHE9</f>
        <v>984</v>
      </c>
      <c r="EHG9" s="4" t="s">
        <v>34</v>
      </c>
      <c r="EQS9" s="9">
        <v>7</v>
      </c>
      <c r="EQT9" s="26" t="s">
        <v>33</v>
      </c>
      <c r="EQU9" s="16" t="s">
        <v>30</v>
      </c>
      <c r="EQV9" s="17" t="s">
        <v>12</v>
      </c>
      <c r="EQW9" s="23">
        <v>2</v>
      </c>
      <c r="EQX9" s="7">
        <v>400</v>
      </c>
      <c r="EQY9" s="7">
        <f t="shared" ref="EQY9" si="240">EQW9*EQX9</f>
        <v>800</v>
      </c>
      <c r="EQZ9" s="18">
        <v>23</v>
      </c>
      <c r="ERA9" s="7">
        <f t="shared" ref="ERA9" si="241">EQY9*0.23</f>
        <v>184</v>
      </c>
      <c r="ERB9" s="7">
        <f t="shared" ref="ERB9" si="242">EQY9+ERA9</f>
        <v>984</v>
      </c>
      <c r="ERC9" s="4" t="s">
        <v>34</v>
      </c>
      <c r="FAO9" s="9">
        <v>7</v>
      </c>
      <c r="FAP9" s="26" t="s">
        <v>33</v>
      </c>
      <c r="FAQ9" s="16" t="s">
        <v>30</v>
      </c>
      <c r="FAR9" s="17" t="s">
        <v>12</v>
      </c>
      <c r="FAS9" s="23">
        <v>2</v>
      </c>
      <c r="FAT9" s="7">
        <v>400</v>
      </c>
      <c r="FAU9" s="7">
        <f t="shared" ref="FAU9" si="243">FAS9*FAT9</f>
        <v>800</v>
      </c>
      <c r="FAV9" s="18">
        <v>23</v>
      </c>
      <c r="FAW9" s="7">
        <f t="shared" ref="FAW9" si="244">FAU9*0.23</f>
        <v>184</v>
      </c>
      <c r="FAX9" s="7">
        <f t="shared" ref="FAX9" si="245">FAU9+FAW9</f>
        <v>984</v>
      </c>
      <c r="FAY9" s="4" t="s">
        <v>34</v>
      </c>
      <c r="FKK9" s="9">
        <v>7</v>
      </c>
      <c r="FKL9" s="26" t="s">
        <v>33</v>
      </c>
      <c r="FKM9" s="16" t="s">
        <v>30</v>
      </c>
      <c r="FKN9" s="17" t="s">
        <v>12</v>
      </c>
      <c r="FKO9" s="23">
        <v>2</v>
      </c>
      <c r="FKP9" s="7">
        <v>400</v>
      </c>
      <c r="FKQ9" s="7">
        <f t="shared" ref="FKQ9" si="246">FKO9*FKP9</f>
        <v>800</v>
      </c>
      <c r="FKR9" s="18">
        <v>23</v>
      </c>
      <c r="FKS9" s="7">
        <f t="shared" ref="FKS9" si="247">FKQ9*0.23</f>
        <v>184</v>
      </c>
      <c r="FKT9" s="7">
        <f t="shared" ref="FKT9" si="248">FKQ9+FKS9</f>
        <v>984</v>
      </c>
      <c r="FKU9" s="4" t="s">
        <v>34</v>
      </c>
      <c r="FUG9" s="9">
        <v>7</v>
      </c>
      <c r="FUH9" s="26" t="s">
        <v>33</v>
      </c>
      <c r="FUI9" s="16" t="s">
        <v>30</v>
      </c>
      <c r="FUJ9" s="17" t="s">
        <v>12</v>
      </c>
      <c r="FUK9" s="23">
        <v>2</v>
      </c>
      <c r="FUL9" s="7">
        <v>400</v>
      </c>
      <c r="FUM9" s="7">
        <f t="shared" ref="FUM9" si="249">FUK9*FUL9</f>
        <v>800</v>
      </c>
      <c r="FUN9" s="18">
        <v>23</v>
      </c>
      <c r="FUO9" s="7">
        <f t="shared" ref="FUO9" si="250">FUM9*0.23</f>
        <v>184</v>
      </c>
      <c r="FUP9" s="7">
        <f t="shared" ref="FUP9" si="251">FUM9+FUO9</f>
        <v>984</v>
      </c>
      <c r="FUQ9" s="4" t="s">
        <v>34</v>
      </c>
      <c r="GEC9" s="9">
        <v>7</v>
      </c>
      <c r="GED9" s="26" t="s">
        <v>33</v>
      </c>
      <c r="GEE9" s="16" t="s">
        <v>30</v>
      </c>
      <c r="GEF9" s="17" t="s">
        <v>12</v>
      </c>
      <c r="GEG9" s="23">
        <v>2</v>
      </c>
      <c r="GEH9" s="7">
        <v>400</v>
      </c>
      <c r="GEI9" s="7">
        <f t="shared" ref="GEI9" si="252">GEG9*GEH9</f>
        <v>800</v>
      </c>
      <c r="GEJ9" s="18">
        <v>23</v>
      </c>
      <c r="GEK9" s="7">
        <f t="shared" ref="GEK9" si="253">GEI9*0.23</f>
        <v>184</v>
      </c>
      <c r="GEL9" s="7">
        <f t="shared" ref="GEL9" si="254">GEI9+GEK9</f>
        <v>984</v>
      </c>
      <c r="GEM9" s="4" t="s">
        <v>34</v>
      </c>
      <c r="GNY9" s="9">
        <v>7</v>
      </c>
      <c r="GNZ9" s="26" t="s">
        <v>33</v>
      </c>
      <c r="GOA9" s="16" t="s">
        <v>30</v>
      </c>
      <c r="GOB9" s="17" t="s">
        <v>12</v>
      </c>
      <c r="GOC9" s="23">
        <v>2</v>
      </c>
      <c r="GOD9" s="7">
        <v>400</v>
      </c>
      <c r="GOE9" s="7">
        <f t="shared" ref="GOE9" si="255">GOC9*GOD9</f>
        <v>800</v>
      </c>
      <c r="GOF9" s="18">
        <v>23</v>
      </c>
      <c r="GOG9" s="7">
        <f t="shared" ref="GOG9" si="256">GOE9*0.23</f>
        <v>184</v>
      </c>
      <c r="GOH9" s="7">
        <f t="shared" ref="GOH9" si="257">GOE9+GOG9</f>
        <v>984</v>
      </c>
      <c r="GOI9" s="4" t="s">
        <v>34</v>
      </c>
      <c r="GXU9" s="9">
        <v>7</v>
      </c>
      <c r="GXV9" s="26" t="s">
        <v>33</v>
      </c>
      <c r="GXW9" s="16" t="s">
        <v>30</v>
      </c>
      <c r="GXX9" s="17" t="s">
        <v>12</v>
      </c>
      <c r="GXY9" s="23">
        <v>2</v>
      </c>
      <c r="GXZ9" s="7">
        <v>400</v>
      </c>
      <c r="GYA9" s="7">
        <f t="shared" ref="GYA9" si="258">GXY9*GXZ9</f>
        <v>800</v>
      </c>
      <c r="GYB9" s="18">
        <v>23</v>
      </c>
      <c r="GYC9" s="7">
        <f t="shared" ref="GYC9" si="259">GYA9*0.23</f>
        <v>184</v>
      </c>
      <c r="GYD9" s="7">
        <f t="shared" ref="GYD9" si="260">GYA9+GYC9</f>
        <v>984</v>
      </c>
      <c r="GYE9" s="4" t="s">
        <v>34</v>
      </c>
      <c r="HHQ9" s="9">
        <v>7</v>
      </c>
      <c r="HHR9" s="26" t="s">
        <v>33</v>
      </c>
      <c r="HHS9" s="16" t="s">
        <v>30</v>
      </c>
      <c r="HHT9" s="17" t="s">
        <v>12</v>
      </c>
      <c r="HHU9" s="23">
        <v>2</v>
      </c>
      <c r="HHV9" s="7">
        <v>400</v>
      </c>
      <c r="HHW9" s="7">
        <f t="shared" ref="HHW9" si="261">HHU9*HHV9</f>
        <v>800</v>
      </c>
      <c r="HHX9" s="18">
        <v>23</v>
      </c>
      <c r="HHY9" s="7">
        <f t="shared" ref="HHY9" si="262">HHW9*0.23</f>
        <v>184</v>
      </c>
      <c r="HHZ9" s="7">
        <f t="shared" ref="HHZ9" si="263">HHW9+HHY9</f>
        <v>984</v>
      </c>
      <c r="HIA9" s="4" t="s">
        <v>34</v>
      </c>
      <c r="HRM9" s="9">
        <v>7</v>
      </c>
      <c r="HRN9" s="26" t="s">
        <v>33</v>
      </c>
      <c r="HRO9" s="16" t="s">
        <v>30</v>
      </c>
      <c r="HRP9" s="17" t="s">
        <v>12</v>
      </c>
      <c r="HRQ9" s="23">
        <v>2</v>
      </c>
      <c r="HRR9" s="7">
        <v>400</v>
      </c>
      <c r="HRS9" s="7">
        <f t="shared" ref="HRS9" si="264">HRQ9*HRR9</f>
        <v>800</v>
      </c>
      <c r="HRT9" s="18">
        <v>23</v>
      </c>
      <c r="HRU9" s="7">
        <f t="shared" ref="HRU9" si="265">HRS9*0.23</f>
        <v>184</v>
      </c>
      <c r="HRV9" s="7">
        <f t="shared" ref="HRV9" si="266">HRS9+HRU9</f>
        <v>984</v>
      </c>
      <c r="HRW9" s="4" t="s">
        <v>34</v>
      </c>
      <c r="IBI9" s="9">
        <v>7</v>
      </c>
      <c r="IBJ9" s="26" t="s">
        <v>33</v>
      </c>
      <c r="IBK9" s="16" t="s">
        <v>30</v>
      </c>
      <c r="IBL9" s="17" t="s">
        <v>12</v>
      </c>
      <c r="IBM9" s="23">
        <v>2</v>
      </c>
      <c r="IBN9" s="7">
        <v>400</v>
      </c>
      <c r="IBO9" s="7">
        <f t="shared" ref="IBO9" si="267">IBM9*IBN9</f>
        <v>800</v>
      </c>
      <c r="IBP9" s="18">
        <v>23</v>
      </c>
      <c r="IBQ9" s="7">
        <f t="shared" ref="IBQ9" si="268">IBO9*0.23</f>
        <v>184</v>
      </c>
      <c r="IBR9" s="7">
        <f t="shared" ref="IBR9" si="269">IBO9+IBQ9</f>
        <v>984</v>
      </c>
      <c r="IBS9" s="4" t="s">
        <v>34</v>
      </c>
      <c r="ILE9" s="9">
        <v>7</v>
      </c>
      <c r="ILF9" s="26" t="s">
        <v>33</v>
      </c>
      <c r="ILG9" s="16" t="s">
        <v>30</v>
      </c>
      <c r="ILH9" s="17" t="s">
        <v>12</v>
      </c>
      <c r="ILI9" s="23">
        <v>2</v>
      </c>
      <c r="ILJ9" s="7">
        <v>400</v>
      </c>
      <c r="ILK9" s="7">
        <f t="shared" ref="ILK9" si="270">ILI9*ILJ9</f>
        <v>800</v>
      </c>
      <c r="ILL9" s="18">
        <v>23</v>
      </c>
      <c r="ILM9" s="7">
        <f t="shared" ref="ILM9" si="271">ILK9*0.23</f>
        <v>184</v>
      </c>
      <c r="ILN9" s="7">
        <f t="shared" ref="ILN9" si="272">ILK9+ILM9</f>
        <v>984</v>
      </c>
      <c r="ILO9" s="4" t="s">
        <v>34</v>
      </c>
      <c r="IVA9" s="9">
        <v>7</v>
      </c>
      <c r="IVB9" s="26" t="s">
        <v>33</v>
      </c>
      <c r="IVC9" s="16" t="s">
        <v>30</v>
      </c>
      <c r="IVD9" s="17" t="s">
        <v>12</v>
      </c>
      <c r="IVE9" s="23">
        <v>2</v>
      </c>
      <c r="IVF9" s="7">
        <v>400</v>
      </c>
      <c r="IVG9" s="7">
        <f t="shared" ref="IVG9" si="273">IVE9*IVF9</f>
        <v>800</v>
      </c>
      <c r="IVH9" s="18">
        <v>23</v>
      </c>
      <c r="IVI9" s="7">
        <f t="shared" ref="IVI9" si="274">IVG9*0.23</f>
        <v>184</v>
      </c>
      <c r="IVJ9" s="7">
        <f t="shared" ref="IVJ9" si="275">IVG9+IVI9</f>
        <v>984</v>
      </c>
      <c r="IVK9" s="4" t="s">
        <v>34</v>
      </c>
      <c r="JEW9" s="9">
        <v>7</v>
      </c>
      <c r="JEX9" s="26" t="s">
        <v>33</v>
      </c>
      <c r="JEY9" s="16" t="s">
        <v>30</v>
      </c>
      <c r="JEZ9" s="17" t="s">
        <v>12</v>
      </c>
      <c r="JFA9" s="23">
        <v>2</v>
      </c>
      <c r="JFB9" s="7">
        <v>400</v>
      </c>
      <c r="JFC9" s="7">
        <f t="shared" ref="JFC9" si="276">JFA9*JFB9</f>
        <v>800</v>
      </c>
      <c r="JFD9" s="18">
        <v>23</v>
      </c>
      <c r="JFE9" s="7">
        <f t="shared" ref="JFE9" si="277">JFC9*0.23</f>
        <v>184</v>
      </c>
      <c r="JFF9" s="7">
        <f t="shared" ref="JFF9" si="278">JFC9+JFE9</f>
        <v>984</v>
      </c>
      <c r="JFG9" s="4" t="s">
        <v>34</v>
      </c>
      <c r="JOS9" s="9">
        <v>7</v>
      </c>
      <c r="JOT9" s="26" t="s">
        <v>33</v>
      </c>
      <c r="JOU9" s="16" t="s">
        <v>30</v>
      </c>
      <c r="JOV9" s="17" t="s">
        <v>12</v>
      </c>
      <c r="JOW9" s="23">
        <v>2</v>
      </c>
      <c r="JOX9" s="7">
        <v>400</v>
      </c>
      <c r="JOY9" s="7">
        <f t="shared" ref="JOY9" si="279">JOW9*JOX9</f>
        <v>800</v>
      </c>
      <c r="JOZ9" s="18">
        <v>23</v>
      </c>
      <c r="JPA9" s="7">
        <f t="shared" ref="JPA9" si="280">JOY9*0.23</f>
        <v>184</v>
      </c>
      <c r="JPB9" s="7">
        <f t="shared" ref="JPB9" si="281">JOY9+JPA9</f>
        <v>984</v>
      </c>
      <c r="JPC9" s="4" t="s">
        <v>34</v>
      </c>
      <c r="JYO9" s="9">
        <v>7</v>
      </c>
      <c r="JYP9" s="26" t="s">
        <v>33</v>
      </c>
      <c r="JYQ9" s="16" t="s">
        <v>30</v>
      </c>
      <c r="JYR9" s="17" t="s">
        <v>12</v>
      </c>
      <c r="JYS9" s="23">
        <v>2</v>
      </c>
      <c r="JYT9" s="7">
        <v>400</v>
      </c>
      <c r="JYU9" s="7">
        <f t="shared" ref="JYU9" si="282">JYS9*JYT9</f>
        <v>800</v>
      </c>
      <c r="JYV9" s="18">
        <v>23</v>
      </c>
      <c r="JYW9" s="7">
        <f t="shared" ref="JYW9" si="283">JYU9*0.23</f>
        <v>184</v>
      </c>
      <c r="JYX9" s="7">
        <f t="shared" ref="JYX9" si="284">JYU9+JYW9</f>
        <v>984</v>
      </c>
      <c r="JYY9" s="4" t="s">
        <v>34</v>
      </c>
      <c r="KIK9" s="9">
        <v>7</v>
      </c>
      <c r="KIL9" s="26" t="s">
        <v>33</v>
      </c>
      <c r="KIM9" s="16" t="s">
        <v>30</v>
      </c>
      <c r="KIN9" s="17" t="s">
        <v>12</v>
      </c>
      <c r="KIO9" s="23">
        <v>2</v>
      </c>
      <c r="KIP9" s="7">
        <v>400</v>
      </c>
      <c r="KIQ9" s="7">
        <f t="shared" ref="KIQ9" si="285">KIO9*KIP9</f>
        <v>800</v>
      </c>
      <c r="KIR9" s="18">
        <v>23</v>
      </c>
      <c r="KIS9" s="7">
        <f t="shared" ref="KIS9" si="286">KIQ9*0.23</f>
        <v>184</v>
      </c>
      <c r="KIT9" s="7">
        <f t="shared" ref="KIT9" si="287">KIQ9+KIS9</f>
        <v>984</v>
      </c>
      <c r="KIU9" s="4" t="s">
        <v>34</v>
      </c>
      <c r="KSG9" s="9">
        <v>7</v>
      </c>
      <c r="KSH9" s="26" t="s">
        <v>33</v>
      </c>
      <c r="KSI9" s="16" t="s">
        <v>30</v>
      </c>
      <c r="KSJ9" s="17" t="s">
        <v>12</v>
      </c>
      <c r="KSK9" s="23">
        <v>2</v>
      </c>
      <c r="KSL9" s="7">
        <v>400</v>
      </c>
      <c r="KSM9" s="7">
        <f t="shared" ref="KSM9" si="288">KSK9*KSL9</f>
        <v>800</v>
      </c>
      <c r="KSN9" s="18">
        <v>23</v>
      </c>
      <c r="KSO9" s="7">
        <f t="shared" ref="KSO9" si="289">KSM9*0.23</f>
        <v>184</v>
      </c>
      <c r="KSP9" s="7">
        <f t="shared" ref="KSP9" si="290">KSM9+KSO9</f>
        <v>984</v>
      </c>
      <c r="KSQ9" s="4" t="s">
        <v>34</v>
      </c>
      <c r="LCC9" s="9">
        <v>7</v>
      </c>
      <c r="LCD9" s="26" t="s">
        <v>33</v>
      </c>
      <c r="LCE9" s="16" t="s">
        <v>30</v>
      </c>
      <c r="LCF9" s="17" t="s">
        <v>12</v>
      </c>
      <c r="LCG9" s="23">
        <v>2</v>
      </c>
      <c r="LCH9" s="7">
        <v>400</v>
      </c>
      <c r="LCI9" s="7">
        <f t="shared" ref="LCI9" si="291">LCG9*LCH9</f>
        <v>800</v>
      </c>
      <c r="LCJ9" s="18">
        <v>23</v>
      </c>
      <c r="LCK9" s="7">
        <f t="shared" ref="LCK9" si="292">LCI9*0.23</f>
        <v>184</v>
      </c>
      <c r="LCL9" s="7">
        <f t="shared" ref="LCL9" si="293">LCI9+LCK9</f>
        <v>984</v>
      </c>
      <c r="LCM9" s="4" t="s">
        <v>34</v>
      </c>
      <c r="LLY9" s="9">
        <v>7</v>
      </c>
      <c r="LLZ9" s="26" t="s">
        <v>33</v>
      </c>
      <c r="LMA9" s="16" t="s">
        <v>30</v>
      </c>
      <c r="LMB9" s="17" t="s">
        <v>12</v>
      </c>
      <c r="LMC9" s="23">
        <v>2</v>
      </c>
      <c r="LMD9" s="7">
        <v>400</v>
      </c>
      <c r="LME9" s="7">
        <f t="shared" ref="LME9" si="294">LMC9*LMD9</f>
        <v>800</v>
      </c>
      <c r="LMF9" s="18">
        <v>23</v>
      </c>
      <c r="LMG9" s="7">
        <f t="shared" ref="LMG9" si="295">LME9*0.23</f>
        <v>184</v>
      </c>
      <c r="LMH9" s="7">
        <f t="shared" ref="LMH9" si="296">LME9+LMG9</f>
        <v>984</v>
      </c>
      <c r="LMI9" s="4" t="s">
        <v>34</v>
      </c>
      <c r="LVU9" s="9">
        <v>7</v>
      </c>
      <c r="LVV9" s="26" t="s">
        <v>33</v>
      </c>
      <c r="LVW9" s="16" t="s">
        <v>30</v>
      </c>
      <c r="LVX9" s="17" t="s">
        <v>12</v>
      </c>
      <c r="LVY9" s="23">
        <v>2</v>
      </c>
      <c r="LVZ9" s="7">
        <v>400</v>
      </c>
      <c r="LWA9" s="7">
        <f t="shared" ref="LWA9" si="297">LVY9*LVZ9</f>
        <v>800</v>
      </c>
      <c r="LWB9" s="18">
        <v>23</v>
      </c>
      <c r="LWC9" s="7">
        <f t="shared" ref="LWC9" si="298">LWA9*0.23</f>
        <v>184</v>
      </c>
      <c r="LWD9" s="7">
        <f t="shared" ref="LWD9" si="299">LWA9+LWC9</f>
        <v>984</v>
      </c>
      <c r="LWE9" s="4" t="s">
        <v>34</v>
      </c>
      <c r="MFQ9" s="9">
        <v>7</v>
      </c>
      <c r="MFR9" s="26" t="s">
        <v>33</v>
      </c>
      <c r="MFS9" s="16" t="s">
        <v>30</v>
      </c>
      <c r="MFT9" s="17" t="s">
        <v>12</v>
      </c>
      <c r="MFU9" s="23">
        <v>2</v>
      </c>
      <c r="MFV9" s="7">
        <v>400</v>
      </c>
      <c r="MFW9" s="7">
        <f t="shared" ref="MFW9" si="300">MFU9*MFV9</f>
        <v>800</v>
      </c>
      <c r="MFX9" s="18">
        <v>23</v>
      </c>
      <c r="MFY9" s="7">
        <f t="shared" ref="MFY9" si="301">MFW9*0.23</f>
        <v>184</v>
      </c>
      <c r="MFZ9" s="7">
        <f t="shared" ref="MFZ9" si="302">MFW9+MFY9</f>
        <v>984</v>
      </c>
      <c r="MGA9" s="4" t="s">
        <v>34</v>
      </c>
      <c r="MPM9" s="9">
        <v>7</v>
      </c>
      <c r="MPN9" s="26" t="s">
        <v>33</v>
      </c>
      <c r="MPO9" s="16" t="s">
        <v>30</v>
      </c>
      <c r="MPP9" s="17" t="s">
        <v>12</v>
      </c>
      <c r="MPQ9" s="23">
        <v>2</v>
      </c>
      <c r="MPR9" s="7">
        <v>400</v>
      </c>
      <c r="MPS9" s="7">
        <f t="shared" ref="MPS9" si="303">MPQ9*MPR9</f>
        <v>800</v>
      </c>
      <c r="MPT9" s="18">
        <v>23</v>
      </c>
      <c r="MPU9" s="7">
        <f t="shared" ref="MPU9" si="304">MPS9*0.23</f>
        <v>184</v>
      </c>
      <c r="MPV9" s="7">
        <f t="shared" ref="MPV9" si="305">MPS9+MPU9</f>
        <v>984</v>
      </c>
      <c r="MPW9" s="4" t="s">
        <v>34</v>
      </c>
      <c r="MZI9" s="9">
        <v>7</v>
      </c>
      <c r="MZJ9" s="26" t="s">
        <v>33</v>
      </c>
      <c r="MZK9" s="16" t="s">
        <v>30</v>
      </c>
      <c r="MZL9" s="17" t="s">
        <v>12</v>
      </c>
      <c r="MZM9" s="23">
        <v>2</v>
      </c>
      <c r="MZN9" s="7">
        <v>400</v>
      </c>
      <c r="MZO9" s="7">
        <f t="shared" ref="MZO9" si="306">MZM9*MZN9</f>
        <v>800</v>
      </c>
      <c r="MZP9" s="18">
        <v>23</v>
      </c>
      <c r="MZQ9" s="7">
        <f t="shared" ref="MZQ9" si="307">MZO9*0.23</f>
        <v>184</v>
      </c>
      <c r="MZR9" s="7">
        <f t="shared" ref="MZR9" si="308">MZO9+MZQ9</f>
        <v>984</v>
      </c>
      <c r="MZS9" s="4" t="s">
        <v>34</v>
      </c>
      <c r="NJE9" s="9">
        <v>7</v>
      </c>
      <c r="NJF9" s="26" t="s">
        <v>33</v>
      </c>
      <c r="NJG9" s="16" t="s">
        <v>30</v>
      </c>
      <c r="NJH9" s="17" t="s">
        <v>12</v>
      </c>
      <c r="NJI9" s="23">
        <v>2</v>
      </c>
      <c r="NJJ9" s="7">
        <v>400</v>
      </c>
      <c r="NJK9" s="7">
        <f t="shared" ref="NJK9" si="309">NJI9*NJJ9</f>
        <v>800</v>
      </c>
      <c r="NJL9" s="18">
        <v>23</v>
      </c>
      <c r="NJM9" s="7">
        <f t="shared" ref="NJM9" si="310">NJK9*0.23</f>
        <v>184</v>
      </c>
      <c r="NJN9" s="7">
        <f t="shared" ref="NJN9" si="311">NJK9+NJM9</f>
        <v>984</v>
      </c>
      <c r="NJO9" s="4" t="s">
        <v>34</v>
      </c>
      <c r="NTA9" s="9">
        <v>7</v>
      </c>
      <c r="NTB9" s="26" t="s">
        <v>33</v>
      </c>
      <c r="NTC9" s="16" t="s">
        <v>30</v>
      </c>
      <c r="NTD9" s="17" t="s">
        <v>12</v>
      </c>
      <c r="NTE9" s="23">
        <v>2</v>
      </c>
      <c r="NTF9" s="7">
        <v>400</v>
      </c>
      <c r="NTG9" s="7">
        <f t="shared" ref="NTG9" si="312">NTE9*NTF9</f>
        <v>800</v>
      </c>
      <c r="NTH9" s="18">
        <v>23</v>
      </c>
      <c r="NTI9" s="7">
        <f t="shared" ref="NTI9" si="313">NTG9*0.23</f>
        <v>184</v>
      </c>
      <c r="NTJ9" s="7">
        <f t="shared" ref="NTJ9" si="314">NTG9+NTI9</f>
        <v>984</v>
      </c>
      <c r="NTK9" s="4" t="s">
        <v>34</v>
      </c>
      <c r="OCW9" s="9">
        <v>7</v>
      </c>
      <c r="OCX9" s="26" t="s">
        <v>33</v>
      </c>
      <c r="OCY9" s="16" t="s">
        <v>30</v>
      </c>
      <c r="OCZ9" s="17" t="s">
        <v>12</v>
      </c>
      <c r="ODA9" s="23">
        <v>2</v>
      </c>
      <c r="ODB9" s="7">
        <v>400</v>
      </c>
      <c r="ODC9" s="7">
        <f t="shared" ref="ODC9" si="315">ODA9*ODB9</f>
        <v>800</v>
      </c>
      <c r="ODD9" s="18">
        <v>23</v>
      </c>
      <c r="ODE9" s="7">
        <f t="shared" ref="ODE9" si="316">ODC9*0.23</f>
        <v>184</v>
      </c>
      <c r="ODF9" s="7">
        <f t="shared" ref="ODF9" si="317">ODC9+ODE9</f>
        <v>984</v>
      </c>
      <c r="ODG9" s="4" t="s">
        <v>34</v>
      </c>
      <c r="OMS9" s="9">
        <v>7</v>
      </c>
      <c r="OMT9" s="26" t="s">
        <v>33</v>
      </c>
      <c r="OMU9" s="16" t="s">
        <v>30</v>
      </c>
      <c r="OMV9" s="17" t="s">
        <v>12</v>
      </c>
      <c r="OMW9" s="23">
        <v>2</v>
      </c>
      <c r="OMX9" s="7">
        <v>400</v>
      </c>
      <c r="OMY9" s="7">
        <f t="shared" ref="OMY9" si="318">OMW9*OMX9</f>
        <v>800</v>
      </c>
      <c r="OMZ9" s="18">
        <v>23</v>
      </c>
      <c r="ONA9" s="7">
        <f t="shared" ref="ONA9" si="319">OMY9*0.23</f>
        <v>184</v>
      </c>
      <c r="ONB9" s="7">
        <f t="shared" ref="ONB9" si="320">OMY9+ONA9</f>
        <v>984</v>
      </c>
      <c r="ONC9" s="4" t="s">
        <v>34</v>
      </c>
      <c r="OWO9" s="9">
        <v>7</v>
      </c>
      <c r="OWP9" s="26" t="s">
        <v>33</v>
      </c>
      <c r="OWQ9" s="16" t="s">
        <v>30</v>
      </c>
      <c r="OWR9" s="17" t="s">
        <v>12</v>
      </c>
      <c r="OWS9" s="23">
        <v>2</v>
      </c>
      <c r="OWT9" s="7">
        <v>400</v>
      </c>
      <c r="OWU9" s="7">
        <f t="shared" ref="OWU9" si="321">OWS9*OWT9</f>
        <v>800</v>
      </c>
      <c r="OWV9" s="18">
        <v>23</v>
      </c>
      <c r="OWW9" s="7">
        <f t="shared" ref="OWW9" si="322">OWU9*0.23</f>
        <v>184</v>
      </c>
      <c r="OWX9" s="7">
        <f t="shared" ref="OWX9" si="323">OWU9+OWW9</f>
        <v>984</v>
      </c>
      <c r="OWY9" s="4" t="s">
        <v>34</v>
      </c>
      <c r="PGK9" s="9">
        <v>7</v>
      </c>
      <c r="PGL9" s="26" t="s">
        <v>33</v>
      </c>
      <c r="PGM9" s="16" t="s">
        <v>30</v>
      </c>
      <c r="PGN9" s="17" t="s">
        <v>12</v>
      </c>
      <c r="PGO9" s="23">
        <v>2</v>
      </c>
      <c r="PGP9" s="7">
        <v>400</v>
      </c>
      <c r="PGQ9" s="7">
        <f t="shared" ref="PGQ9" si="324">PGO9*PGP9</f>
        <v>800</v>
      </c>
      <c r="PGR9" s="18">
        <v>23</v>
      </c>
      <c r="PGS9" s="7">
        <f t="shared" ref="PGS9" si="325">PGQ9*0.23</f>
        <v>184</v>
      </c>
      <c r="PGT9" s="7">
        <f t="shared" ref="PGT9" si="326">PGQ9+PGS9</f>
        <v>984</v>
      </c>
      <c r="PGU9" s="4" t="s">
        <v>34</v>
      </c>
      <c r="PQG9" s="9">
        <v>7</v>
      </c>
      <c r="PQH9" s="26" t="s">
        <v>33</v>
      </c>
      <c r="PQI9" s="16" t="s">
        <v>30</v>
      </c>
      <c r="PQJ9" s="17" t="s">
        <v>12</v>
      </c>
      <c r="PQK9" s="23">
        <v>2</v>
      </c>
      <c r="PQL9" s="7">
        <v>400</v>
      </c>
      <c r="PQM9" s="7">
        <f t="shared" ref="PQM9" si="327">PQK9*PQL9</f>
        <v>800</v>
      </c>
      <c r="PQN9" s="18">
        <v>23</v>
      </c>
      <c r="PQO9" s="7">
        <f t="shared" ref="PQO9" si="328">PQM9*0.23</f>
        <v>184</v>
      </c>
      <c r="PQP9" s="7">
        <f t="shared" ref="PQP9" si="329">PQM9+PQO9</f>
        <v>984</v>
      </c>
      <c r="PQQ9" s="4" t="s">
        <v>34</v>
      </c>
      <c r="QAC9" s="9">
        <v>7</v>
      </c>
      <c r="QAD9" s="26" t="s">
        <v>33</v>
      </c>
      <c r="QAE9" s="16" t="s">
        <v>30</v>
      </c>
      <c r="QAF9" s="17" t="s">
        <v>12</v>
      </c>
      <c r="QAG9" s="23">
        <v>2</v>
      </c>
      <c r="QAH9" s="7">
        <v>400</v>
      </c>
      <c r="QAI9" s="7">
        <f t="shared" ref="QAI9" si="330">QAG9*QAH9</f>
        <v>800</v>
      </c>
      <c r="QAJ9" s="18">
        <v>23</v>
      </c>
      <c r="QAK9" s="7">
        <f t="shared" ref="QAK9" si="331">QAI9*0.23</f>
        <v>184</v>
      </c>
      <c r="QAL9" s="7">
        <f t="shared" ref="QAL9" si="332">QAI9+QAK9</f>
        <v>984</v>
      </c>
      <c r="QAM9" s="4" t="s">
        <v>34</v>
      </c>
      <c r="QJY9" s="9">
        <v>7</v>
      </c>
      <c r="QJZ9" s="26" t="s">
        <v>33</v>
      </c>
      <c r="QKA9" s="16" t="s">
        <v>30</v>
      </c>
      <c r="QKB9" s="17" t="s">
        <v>12</v>
      </c>
      <c r="QKC9" s="23">
        <v>2</v>
      </c>
      <c r="QKD9" s="7">
        <v>400</v>
      </c>
      <c r="QKE9" s="7">
        <f t="shared" ref="QKE9" si="333">QKC9*QKD9</f>
        <v>800</v>
      </c>
      <c r="QKF9" s="18">
        <v>23</v>
      </c>
      <c r="QKG9" s="7">
        <f t="shared" ref="QKG9" si="334">QKE9*0.23</f>
        <v>184</v>
      </c>
      <c r="QKH9" s="7">
        <f t="shared" ref="QKH9" si="335">QKE9+QKG9</f>
        <v>984</v>
      </c>
      <c r="QKI9" s="4" t="s">
        <v>34</v>
      </c>
      <c r="QTU9" s="9">
        <v>7</v>
      </c>
      <c r="QTV9" s="26" t="s">
        <v>33</v>
      </c>
      <c r="QTW9" s="16" t="s">
        <v>30</v>
      </c>
      <c r="QTX9" s="17" t="s">
        <v>12</v>
      </c>
      <c r="QTY9" s="23">
        <v>2</v>
      </c>
      <c r="QTZ9" s="7">
        <v>400</v>
      </c>
      <c r="QUA9" s="7">
        <f t="shared" ref="QUA9" si="336">QTY9*QTZ9</f>
        <v>800</v>
      </c>
      <c r="QUB9" s="18">
        <v>23</v>
      </c>
      <c r="QUC9" s="7">
        <f t="shared" ref="QUC9" si="337">QUA9*0.23</f>
        <v>184</v>
      </c>
      <c r="QUD9" s="7">
        <f t="shared" ref="QUD9" si="338">QUA9+QUC9</f>
        <v>984</v>
      </c>
      <c r="QUE9" s="4" t="s">
        <v>34</v>
      </c>
      <c r="RDQ9" s="9">
        <v>7</v>
      </c>
      <c r="RDR9" s="26" t="s">
        <v>33</v>
      </c>
      <c r="RDS9" s="16" t="s">
        <v>30</v>
      </c>
      <c r="RDT9" s="17" t="s">
        <v>12</v>
      </c>
      <c r="RDU9" s="23">
        <v>2</v>
      </c>
      <c r="RDV9" s="7">
        <v>400</v>
      </c>
      <c r="RDW9" s="7">
        <f t="shared" ref="RDW9" si="339">RDU9*RDV9</f>
        <v>800</v>
      </c>
      <c r="RDX9" s="18">
        <v>23</v>
      </c>
      <c r="RDY9" s="7">
        <f t="shared" ref="RDY9" si="340">RDW9*0.23</f>
        <v>184</v>
      </c>
      <c r="RDZ9" s="7">
        <f t="shared" ref="RDZ9" si="341">RDW9+RDY9</f>
        <v>984</v>
      </c>
      <c r="REA9" s="4" t="s">
        <v>34</v>
      </c>
      <c r="RNM9" s="9">
        <v>7</v>
      </c>
      <c r="RNN9" s="26" t="s">
        <v>33</v>
      </c>
      <c r="RNO9" s="16" t="s">
        <v>30</v>
      </c>
      <c r="RNP9" s="17" t="s">
        <v>12</v>
      </c>
      <c r="RNQ9" s="23">
        <v>2</v>
      </c>
      <c r="RNR9" s="7">
        <v>400</v>
      </c>
      <c r="RNS9" s="7">
        <f t="shared" ref="RNS9" si="342">RNQ9*RNR9</f>
        <v>800</v>
      </c>
      <c r="RNT9" s="18">
        <v>23</v>
      </c>
      <c r="RNU9" s="7">
        <f t="shared" ref="RNU9" si="343">RNS9*0.23</f>
        <v>184</v>
      </c>
      <c r="RNV9" s="7">
        <f t="shared" ref="RNV9" si="344">RNS9+RNU9</f>
        <v>984</v>
      </c>
      <c r="RNW9" s="4" t="s">
        <v>34</v>
      </c>
      <c r="RXI9" s="9">
        <v>7</v>
      </c>
      <c r="RXJ9" s="26" t="s">
        <v>33</v>
      </c>
      <c r="RXK9" s="16" t="s">
        <v>30</v>
      </c>
      <c r="RXL9" s="17" t="s">
        <v>12</v>
      </c>
      <c r="RXM9" s="23">
        <v>2</v>
      </c>
      <c r="RXN9" s="7">
        <v>400</v>
      </c>
      <c r="RXO9" s="7">
        <f t="shared" ref="RXO9" si="345">RXM9*RXN9</f>
        <v>800</v>
      </c>
      <c r="RXP9" s="18">
        <v>23</v>
      </c>
      <c r="RXQ9" s="7">
        <f t="shared" ref="RXQ9" si="346">RXO9*0.23</f>
        <v>184</v>
      </c>
      <c r="RXR9" s="7">
        <f t="shared" ref="RXR9" si="347">RXO9+RXQ9</f>
        <v>984</v>
      </c>
      <c r="RXS9" s="4" t="s">
        <v>34</v>
      </c>
      <c r="SHE9" s="9">
        <v>7</v>
      </c>
      <c r="SHF9" s="26" t="s">
        <v>33</v>
      </c>
      <c r="SHG9" s="16" t="s">
        <v>30</v>
      </c>
      <c r="SHH9" s="17" t="s">
        <v>12</v>
      </c>
      <c r="SHI9" s="23">
        <v>2</v>
      </c>
      <c r="SHJ9" s="7">
        <v>400</v>
      </c>
      <c r="SHK9" s="7">
        <f t="shared" ref="SHK9" si="348">SHI9*SHJ9</f>
        <v>800</v>
      </c>
      <c r="SHL9" s="18">
        <v>23</v>
      </c>
      <c r="SHM9" s="7">
        <f t="shared" ref="SHM9" si="349">SHK9*0.23</f>
        <v>184</v>
      </c>
      <c r="SHN9" s="7">
        <f t="shared" ref="SHN9" si="350">SHK9+SHM9</f>
        <v>984</v>
      </c>
      <c r="SHO9" s="4" t="s">
        <v>34</v>
      </c>
      <c r="SRA9" s="9">
        <v>7</v>
      </c>
      <c r="SRB9" s="26" t="s">
        <v>33</v>
      </c>
      <c r="SRC9" s="16" t="s">
        <v>30</v>
      </c>
      <c r="SRD9" s="17" t="s">
        <v>12</v>
      </c>
      <c r="SRE9" s="23">
        <v>2</v>
      </c>
      <c r="SRF9" s="7">
        <v>400</v>
      </c>
      <c r="SRG9" s="7">
        <f t="shared" ref="SRG9" si="351">SRE9*SRF9</f>
        <v>800</v>
      </c>
      <c r="SRH9" s="18">
        <v>23</v>
      </c>
      <c r="SRI9" s="7">
        <f t="shared" ref="SRI9" si="352">SRG9*0.23</f>
        <v>184</v>
      </c>
      <c r="SRJ9" s="7">
        <f t="shared" ref="SRJ9" si="353">SRG9+SRI9</f>
        <v>984</v>
      </c>
      <c r="SRK9" s="4" t="s">
        <v>34</v>
      </c>
      <c r="TAW9" s="9">
        <v>7</v>
      </c>
      <c r="TAX9" s="26" t="s">
        <v>33</v>
      </c>
      <c r="TAY9" s="16" t="s">
        <v>30</v>
      </c>
      <c r="TAZ9" s="17" t="s">
        <v>12</v>
      </c>
      <c r="TBA9" s="23">
        <v>2</v>
      </c>
      <c r="TBB9" s="7">
        <v>400</v>
      </c>
      <c r="TBC9" s="7">
        <f t="shared" ref="TBC9" si="354">TBA9*TBB9</f>
        <v>800</v>
      </c>
      <c r="TBD9" s="18">
        <v>23</v>
      </c>
      <c r="TBE9" s="7">
        <f t="shared" ref="TBE9" si="355">TBC9*0.23</f>
        <v>184</v>
      </c>
      <c r="TBF9" s="7">
        <f t="shared" ref="TBF9" si="356">TBC9+TBE9</f>
        <v>984</v>
      </c>
      <c r="TBG9" s="4" t="s">
        <v>34</v>
      </c>
      <c r="TKS9" s="9">
        <v>7</v>
      </c>
      <c r="TKT9" s="26" t="s">
        <v>33</v>
      </c>
      <c r="TKU9" s="16" t="s">
        <v>30</v>
      </c>
      <c r="TKV9" s="17" t="s">
        <v>12</v>
      </c>
      <c r="TKW9" s="23">
        <v>2</v>
      </c>
      <c r="TKX9" s="7">
        <v>400</v>
      </c>
      <c r="TKY9" s="7">
        <f t="shared" ref="TKY9" si="357">TKW9*TKX9</f>
        <v>800</v>
      </c>
      <c r="TKZ9" s="18">
        <v>23</v>
      </c>
      <c r="TLA9" s="7">
        <f t="shared" ref="TLA9" si="358">TKY9*0.23</f>
        <v>184</v>
      </c>
      <c r="TLB9" s="7">
        <f t="shared" ref="TLB9" si="359">TKY9+TLA9</f>
        <v>984</v>
      </c>
      <c r="TLC9" s="4" t="s">
        <v>34</v>
      </c>
      <c r="TUO9" s="9">
        <v>7</v>
      </c>
      <c r="TUP9" s="26" t="s">
        <v>33</v>
      </c>
      <c r="TUQ9" s="16" t="s">
        <v>30</v>
      </c>
      <c r="TUR9" s="17" t="s">
        <v>12</v>
      </c>
      <c r="TUS9" s="23">
        <v>2</v>
      </c>
      <c r="TUT9" s="7">
        <v>400</v>
      </c>
      <c r="TUU9" s="7">
        <f t="shared" ref="TUU9" si="360">TUS9*TUT9</f>
        <v>800</v>
      </c>
      <c r="TUV9" s="18">
        <v>23</v>
      </c>
      <c r="TUW9" s="7">
        <f t="shared" ref="TUW9" si="361">TUU9*0.23</f>
        <v>184</v>
      </c>
      <c r="TUX9" s="7">
        <f t="shared" ref="TUX9" si="362">TUU9+TUW9</f>
        <v>984</v>
      </c>
      <c r="TUY9" s="4" t="s">
        <v>34</v>
      </c>
      <c r="UEK9" s="9">
        <v>7</v>
      </c>
      <c r="UEL9" s="26" t="s">
        <v>33</v>
      </c>
      <c r="UEM9" s="16" t="s">
        <v>30</v>
      </c>
      <c r="UEN9" s="17" t="s">
        <v>12</v>
      </c>
      <c r="UEO9" s="23">
        <v>2</v>
      </c>
      <c r="UEP9" s="7">
        <v>400</v>
      </c>
      <c r="UEQ9" s="7">
        <f t="shared" ref="UEQ9" si="363">UEO9*UEP9</f>
        <v>800</v>
      </c>
      <c r="UER9" s="18">
        <v>23</v>
      </c>
      <c r="UES9" s="7">
        <f t="shared" ref="UES9" si="364">UEQ9*0.23</f>
        <v>184</v>
      </c>
      <c r="UET9" s="7">
        <f t="shared" ref="UET9" si="365">UEQ9+UES9</f>
        <v>984</v>
      </c>
      <c r="UEU9" s="4" t="s">
        <v>34</v>
      </c>
      <c r="UOG9" s="9">
        <v>7</v>
      </c>
      <c r="UOH9" s="26" t="s">
        <v>33</v>
      </c>
      <c r="UOI9" s="16" t="s">
        <v>30</v>
      </c>
      <c r="UOJ9" s="17" t="s">
        <v>12</v>
      </c>
      <c r="UOK9" s="23">
        <v>2</v>
      </c>
      <c r="UOL9" s="7">
        <v>400</v>
      </c>
      <c r="UOM9" s="7">
        <f t="shared" ref="UOM9" si="366">UOK9*UOL9</f>
        <v>800</v>
      </c>
      <c r="UON9" s="18">
        <v>23</v>
      </c>
      <c r="UOO9" s="7">
        <f t="shared" ref="UOO9" si="367">UOM9*0.23</f>
        <v>184</v>
      </c>
      <c r="UOP9" s="7">
        <f t="shared" ref="UOP9" si="368">UOM9+UOO9</f>
        <v>984</v>
      </c>
      <c r="UOQ9" s="4" t="s">
        <v>34</v>
      </c>
      <c r="UYC9" s="9">
        <v>7</v>
      </c>
      <c r="UYD9" s="26" t="s">
        <v>33</v>
      </c>
      <c r="UYE9" s="16" t="s">
        <v>30</v>
      </c>
      <c r="UYF9" s="17" t="s">
        <v>12</v>
      </c>
      <c r="UYG9" s="23">
        <v>2</v>
      </c>
      <c r="UYH9" s="7">
        <v>400</v>
      </c>
      <c r="UYI9" s="7">
        <f t="shared" ref="UYI9" si="369">UYG9*UYH9</f>
        <v>800</v>
      </c>
      <c r="UYJ9" s="18">
        <v>23</v>
      </c>
      <c r="UYK9" s="7">
        <f t="shared" ref="UYK9" si="370">UYI9*0.23</f>
        <v>184</v>
      </c>
      <c r="UYL9" s="7">
        <f t="shared" ref="UYL9" si="371">UYI9+UYK9</f>
        <v>984</v>
      </c>
      <c r="UYM9" s="4" t="s">
        <v>34</v>
      </c>
      <c r="VHY9" s="9">
        <v>7</v>
      </c>
      <c r="VHZ9" s="26" t="s">
        <v>33</v>
      </c>
      <c r="VIA9" s="16" t="s">
        <v>30</v>
      </c>
      <c r="VIB9" s="17" t="s">
        <v>12</v>
      </c>
      <c r="VIC9" s="23">
        <v>2</v>
      </c>
      <c r="VID9" s="7">
        <v>400</v>
      </c>
      <c r="VIE9" s="7">
        <f t="shared" ref="VIE9" si="372">VIC9*VID9</f>
        <v>800</v>
      </c>
      <c r="VIF9" s="18">
        <v>23</v>
      </c>
      <c r="VIG9" s="7">
        <f t="shared" ref="VIG9" si="373">VIE9*0.23</f>
        <v>184</v>
      </c>
      <c r="VIH9" s="7">
        <f t="shared" ref="VIH9" si="374">VIE9+VIG9</f>
        <v>984</v>
      </c>
      <c r="VII9" s="4" t="s">
        <v>34</v>
      </c>
      <c r="VRU9" s="9">
        <v>7</v>
      </c>
      <c r="VRV9" s="26" t="s">
        <v>33</v>
      </c>
      <c r="VRW9" s="16" t="s">
        <v>30</v>
      </c>
      <c r="VRX9" s="17" t="s">
        <v>12</v>
      </c>
      <c r="VRY9" s="23">
        <v>2</v>
      </c>
      <c r="VRZ9" s="7">
        <v>400</v>
      </c>
      <c r="VSA9" s="7">
        <f t="shared" ref="VSA9" si="375">VRY9*VRZ9</f>
        <v>800</v>
      </c>
      <c r="VSB9" s="18">
        <v>23</v>
      </c>
      <c r="VSC9" s="7">
        <f t="shared" ref="VSC9" si="376">VSA9*0.23</f>
        <v>184</v>
      </c>
      <c r="VSD9" s="7">
        <f t="shared" ref="VSD9" si="377">VSA9+VSC9</f>
        <v>984</v>
      </c>
      <c r="VSE9" s="4" t="s">
        <v>34</v>
      </c>
      <c r="WBQ9" s="9">
        <v>7</v>
      </c>
      <c r="WBR9" s="26" t="s">
        <v>33</v>
      </c>
      <c r="WBS9" s="16" t="s">
        <v>30</v>
      </c>
      <c r="WBT9" s="17" t="s">
        <v>12</v>
      </c>
      <c r="WBU9" s="23">
        <v>2</v>
      </c>
      <c r="WBV9" s="7">
        <v>400</v>
      </c>
      <c r="WBW9" s="7">
        <f t="shared" ref="WBW9" si="378">WBU9*WBV9</f>
        <v>800</v>
      </c>
      <c r="WBX9" s="18">
        <v>23</v>
      </c>
      <c r="WBY9" s="7">
        <f t="shared" ref="WBY9" si="379">WBW9*0.23</f>
        <v>184</v>
      </c>
      <c r="WBZ9" s="7">
        <f t="shared" ref="WBZ9" si="380">WBW9+WBY9</f>
        <v>984</v>
      </c>
      <c r="WCA9" s="4" t="s">
        <v>34</v>
      </c>
      <c r="WLM9" s="9">
        <v>7</v>
      </c>
      <c r="WLN9" s="26" t="s">
        <v>33</v>
      </c>
      <c r="WLO9" s="16" t="s">
        <v>30</v>
      </c>
      <c r="WLP9" s="17" t="s">
        <v>12</v>
      </c>
      <c r="WLQ9" s="23">
        <v>2</v>
      </c>
      <c r="WLR9" s="7">
        <v>400</v>
      </c>
      <c r="WLS9" s="7">
        <f t="shared" ref="WLS9" si="381">WLQ9*WLR9</f>
        <v>800</v>
      </c>
      <c r="WLT9" s="18">
        <v>23</v>
      </c>
      <c r="WLU9" s="7">
        <f t="shared" ref="WLU9" si="382">WLS9*0.23</f>
        <v>184</v>
      </c>
      <c r="WLV9" s="7">
        <f t="shared" ref="WLV9" si="383">WLS9+WLU9</f>
        <v>984</v>
      </c>
      <c r="WLW9" s="4" t="s">
        <v>34</v>
      </c>
      <c r="WVI9" s="9">
        <v>7</v>
      </c>
      <c r="WVJ9" s="26" t="s">
        <v>33</v>
      </c>
      <c r="WVK9" s="16" t="s">
        <v>30</v>
      </c>
      <c r="WVL9" s="17" t="s">
        <v>12</v>
      </c>
      <c r="WVM9" s="23">
        <v>2</v>
      </c>
      <c r="WVN9" s="7">
        <v>400</v>
      </c>
      <c r="WVO9" s="7">
        <f t="shared" ref="WVO9" si="384">WVM9*WVN9</f>
        <v>800</v>
      </c>
      <c r="WVP9" s="18">
        <v>23</v>
      </c>
      <c r="WVQ9" s="7">
        <f t="shared" ref="WVQ9" si="385">WVO9*0.23</f>
        <v>184</v>
      </c>
      <c r="WVR9" s="7">
        <f t="shared" ref="WVR9" si="386">WVO9+WVQ9</f>
        <v>984</v>
      </c>
      <c r="WVS9" s="4" t="s">
        <v>34</v>
      </c>
    </row>
    <row r="10" spans="1:779 1025:1803 2049:2827 3073:3851 4097:4875 5121:5899 6145:6923 7169:7947 8193:8971 9217:9995 10241:11019 11265:12043 12289:13067 13313:14091 14337:15115 15361:16139" x14ac:dyDescent="0.2">
      <c r="A10" s="9">
        <v>8</v>
      </c>
      <c r="B10" s="26" t="s">
        <v>60</v>
      </c>
      <c r="C10" s="16" t="s">
        <v>30</v>
      </c>
      <c r="D10" s="17" t="s">
        <v>12</v>
      </c>
      <c r="E10" s="23">
        <v>2</v>
      </c>
      <c r="F10" s="7">
        <v>0</v>
      </c>
      <c r="G10" s="7">
        <f>E10*F10</f>
        <v>0</v>
      </c>
      <c r="H10" s="18">
        <v>23</v>
      </c>
      <c r="I10" s="7">
        <f>G10*0.23</f>
        <v>0</v>
      </c>
      <c r="J10" s="7">
        <f>G10+I10</f>
        <v>0</v>
      </c>
      <c r="K10" s="4"/>
    </row>
    <row r="11" spans="1:779 1025:1803 2049:2827 3073:3851 4097:4875 5121:5899 6145:6923 7169:7947 8193:8971 9217:9995 10241:11019 11265:12043 12289:13067 13313:14091 14337:15115 15361:16139" x14ac:dyDescent="0.2">
      <c r="A11" s="9">
        <v>9</v>
      </c>
      <c r="B11" s="26" t="s">
        <v>38</v>
      </c>
      <c r="C11" s="16" t="s">
        <v>14</v>
      </c>
      <c r="D11" s="17" t="s">
        <v>12</v>
      </c>
      <c r="E11" s="23">
        <v>1</v>
      </c>
      <c r="F11" s="7">
        <v>0</v>
      </c>
      <c r="G11" s="7">
        <f t="shared" ref="G11" si="387">E11*F11</f>
        <v>0</v>
      </c>
      <c r="H11" s="18">
        <v>23</v>
      </c>
      <c r="I11" s="7">
        <f t="shared" ref="I11:I12" si="388">G11*0.23</f>
        <v>0</v>
      </c>
      <c r="J11" s="7">
        <f t="shared" ref="J11" si="389">G11+I11</f>
        <v>0</v>
      </c>
      <c r="K11" s="4"/>
    </row>
    <row r="12" spans="1:779 1025:1803 2049:2827 3073:3851 4097:4875 5121:5899 6145:6923 7169:7947 8193:8971 9217:9995 10241:11019 11265:12043 12289:13067 13313:14091 14337:15115 15361:16139" ht="78.75" x14ac:dyDescent="0.2">
      <c r="A12" s="9">
        <v>10</v>
      </c>
      <c r="B12" s="6" t="s">
        <v>39</v>
      </c>
      <c r="C12" s="5" t="s">
        <v>30</v>
      </c>
      <c r="D12" s="5" t="s">
        <v>12</v>
      </c>
      <c r="E12" s="22">
        <v>3</v>
      </c>
      <c r="F12" s="14">
        <v>0</v>
      </c>
      <c r="G12" s="7">
        <f>E12*F12</f>
        <v>0</v>
      </c>
      <c r="H12" s="8">
        <v>23</v>
      </c>
      <c r="I12" s="7">
        <f t="shared" si="388"/>
        <v>0</v>
      </c>
      <c r="J12" s="15">
        <f>G12+I12</f>
        <v>0</v>
      </c>
      <c r="K12" s="4"/>
    </row>
    <row r="13" spans="1:779 1025:1803 2049:2827 3073:3851 4097:4875 5121:5899 6145:6923 7169:7947 8193:8971 9217:9995 10241:11019 11265:12043 12289:13067 13313:14091 14337:15115 15361:16139" ht="112.5" customHeight="1" x14ac:dyDescent="0.2">
      <c r="A13" s="9">
        <v>11</v>
      </c>
      <c r="B13" s="26" t="s">
        <v>18</v>
      </c>
      <c r="C13" s="16" t="s">
        <v>14</v>
      </c>
      <c r="D13" s="17" t="s">
        <v>12</v>
      </c>
      <c r="E13" s="23">
        <v>1</v>
      </c>
      <c r="F13" s="7">
        <v>0</v>
      </c>
      <c r="G13" s="7">
        <f>E13*F13</f>
        <v>0</v>
      </c>
      <c r="H13" s="18">
        <v>23</v>
      </c>
      <c r="I13" s="7">
        <f>G13*0.23</f>
        <v>0</v>
      </c>
      <c r="J13" s="7">
        <f>G13+I13</f>
        <v>0</v>
      </c>
      <c r="K13" s="4"/>
    </row>
    <row r="14" spans="1:779 1025:1803 2049:2827 3073:3851 4097:4875 5121:5899 6145:6923 7169:7947 8193:8971 9217:9995 10241:11019 11265:12043 12289:13067 13313:14091 14337:15115 15361:16139" x14ac:dyDescent="0.2">
      <c r="A14" s="9">
        <v>12</v>
      </c>
      <c r="B14" s="26" t="s">
        <v>19</v>
      </c>
      <c r="C14" s="16" t="s">
        <v>28</v>
      </c>
      <c r="D14" s="17" t="s">
        <v>12</v>
      </c>
      <c r="E14" s="23">
        <v>1</v>
      </c>
      <c r="F14" s="7">
        <v>0</v>
      </c>
      <c r="G14" s="7">
        <f t="shared" si="0"/>
        <v>0</v>
      </c>
      <c r="H14" s="18">
        <v>23</v>
      </c>
      <c r="I14" s="7">
        <f t="shared" si="1"/>
        <v>0</v>
      </c>
      <c r="J14" s="7">
        <f t="shared" si="2"/>
        <v>0</v>
      </c>
      <c r="K14" s="4"/>
    </row>
    <row r="15" spans="1:779 1025:1803 2049:2827 3073:3851 4097:4875 5121:5899 6145:6923 7169:7947 8193:8971 9217:9995 10241:11019 11265:12043 12289:13067 13313:14091 14337:15115 15361:16139" ht="22.5" x14ac:dyDescent="0.2">
      <c r="A15" s="9">
        <v>13</v>
      </c>
      <c r="B15" s="26" t="s">
        <v>21</v>
      </c>
      <c r="C15" s="16" t="s">
        <v>13</v>
      </c>
      <c r="D15" s="17" t="s">
        <v>12</v>
      </c>
      <c r="E15" s="23">
        <v>20</v>
      </c>
      <c r="F15" s="7">
        <v>0</v>
      </c>
      <c r="G15" s="7">
        <f t="shared" si="0"/>
        <v>0</v>
      </c>
      <c r="H15" s="18">
        <v>23</v>
      </c>
      <c r="I15" s="7">
        <f t="shared" si="1"/>
        <v>0</v>
      </c>
      <c r="J15" s="7">
        <f t="shared" si="2"/>
        <v>0</v>
      </c>
      <c r="K15" s="4"/>
    </row>
    <row r="16" spans="1:779 1025:1803 2049:2827 3073:3851 4097:4875 5121:5899 6145:6923 7169:7947 8193:8971 9217:9995 10241:11019 11265:12043 12289:13067 13313:14091 14337:15115 15361:16139" ht="22.5" x14ac:dyDescent="0.2">
      <c r="A16" s="9">
        <v>14</v>
      </c>
      <c r="B16" s="26" t="s">
        <v>22</v>
      </c>
      <c r="C16" s="16" t="s">
        <v>13</v>
      </c>
      <c r="D16" s="17" t="s">
        <v>12</v>
      </c>
      <c r="E16" s="23">
        <v>10</v>
      </c>
      <c r="F16" s="7">
        <v>0</v>
      </c>
      <c r="G16" s="7">
        <f t="shared" si="0"/>
        <v>0</v>
      </c>
      <c r="H16" s="18">
        <v>23</v>
      </c>
      <c r="I16" s="7">
        <f t="shared" si="1"/>
        <v>0</v>
      </c>
      <c r="J16" s="7">
        <f t="shared" si="2"/>
        <v>0</v>
      </c>
      <c r="K16" s="4"/>
    </row>
    <row r="17" spans="1:11" x14ac:dyDescent="0.2">
      <c r="A17" s="9">
        <v>15</v>
      </c>
      <c r="B17" s="26" t="s">
        <v>40</v>
      </c>
      <c r="C17" s="16" t="s">
        <v>13</v>
      </c>
      <c r="D17" s="17" t="s">
        <v>12</v>
      </c>
      <c r="E17" s="23">
        <v>100</v>
      </c>
      <c r="F17" s="7">
        <v>0</v>
      </c>
      <c r="G17" s="7">
        <f t="shared" si="0"/>
        <v>0</v>
      </c>
      <c r="H17" s="18">
        <v>23</v>
      </c>
      <c r="I17" s="7">
        <f t="shared" si="1"/>
        <v>0</v>
      </c>
      <c r="J17" s="7">
        <f t="shared" si="2"/>
        <v>0</v>
      </c>
      <c r="K17" s="21"/>
    </row>
    <row r="18" spans="1:11" x14ac:dyDescent="0.2">
      <c r="A18" s="9">
        <v>16</v>
      </c>
      <c r="B18" s="26" t="s">
        <v>41</v>
      </c>
      <c r="C18" s="16" t="s">
        <v>13</v>
      </c>
      <c r="D18" s="17" t="s">
        <v>12</v>
      </c>
      <c r="E18" s="23">
        <v>100</v>
      </c>
      <c r="F18" s="7">
        <v>0</v>
      </c>
      <c r="G18" s="7">
        <f t="shared" si="0"/>
        <v>0</v>
      </c>
      <c r="H18" s="18">
        <v>23</v>
      </c>
      <c r="I18" s="7">
        <f t="shared" si="1"/>
        <v>0</v>
      </c>
      <c r="J18" s="7">
        <f t="shared" si="2"/>
        <v>0</v>
      </c>
      <c r="K18" s="21"/>
    </row>
    <row r="19" spans="1:11" x14ac:dyDescent="0.2">
      <c r="A19" s="9">
        <v>17</v>
      </c>
      <c r="B19" s="25" t="s">
        <v>42</v>
      </c>
      <c r="C19" s="19" t="s">
        <v>13</v>
      </c>
      <c r="D19" s="8" t="s">
        <v>12</v>
      </c>
      <c r="E19" s="9">
        <v>200</v>
      </c>
      <c r="F19" s="7">
        <v>0</v>
      </c>
      <c r="G19" s="7">
        <f t="shared" ref="G19" si="390">E19*F19</f>
        <v>0</v>
      </c>
      <c r="H19" s="24">
        <v>23</v>
      </c>
      <c r="I19" s="7">
        <f t="shared" ref="I19" si="391">G19*0.23</f>
        <v>0</v>
      </c>
      <c r="J19" s="7">
        <f t="shared" ref="J19" si="392">G19+I19</f>
        <v>0</v>
      </c>
      <c r="K19" s="21"/>
    </row>
    <row r="20" spans="1:11" x14ac:dyDescent="0.2">
      <c r="A20" s="9">
        <v>18</v>
      </c>
      <c r="B20" s="26" t="s">
        <v>43</v>
      </c>
      <c r="C20" s="16" t="s">
        <v>13</v>
      </c>
      <c r="D20" s="17" t="s">
        <v>12</v>
      </c>
      <c r="E20" s="23">
        <v>200</v>
      </c>
      <c r="F20" s="7">
        <v>0</v>
      </c>
      <c r="G20" s="7">
        <f t="shared" si="0"/>
        <v>0</v>
      </c>
      <c r="H20" s="18">
        <v>23</v>
      </c>
      <c r="I20" s="7">
        <f t="shared" si="1"/>
        <v>0</v>
      </c>
      <c r="J20" s="7">
        <f t="shared" si="2"/>
        <v>0</v>
      </c>
      <c r="K20" s="21"/>
    </row>
    <row r="21" spans="1:11" x14ac:dyDescent="0.2">
      <c r="A21" s="9">
        <v>19</v>
      </c>
      <c r="B21" s="25" t="s">
        <v>48</v>
      </c>
      <c r="C21" s="19" t="s">
        <v>13</v>
      </c>
      <c r="D21" s="8" t="s">
        <v>12</v>
      </c>
      <c r="E21" s="9">
        <v>50</v>
      </c>
      <c r="F21" s="7">
        <v>0</v>
      </c>
      <c r="G21" s="7">
        <f t="shared" si="0"/>
        <v>0</v>
      </c>
      <c r="H21" s="18">
        <v>23</v>
      </c>
      <c r="I21" s="7">
        <f t="shared" si="1"/>
        <v>0</v>
      </c>
      <c r="J21" s="7">
        <f t="shared" si="2"/>
        <v>0</v>
      </c>
      <c r="K21" s="21"/>
    </row>
    <row r="22" spans="1:11" x14ac:dyDescent="0.2">
      <c r="A22" s="9">
        <v>20</v>
      </c>
      <c r="B22" s="26" t="s">
        <v>49</v>
      </c>
      <c r="C22" s="16" t="s">
        <v>13</v>
      </c>
      <c r="D22" s="34" t="s">
        <v>12</v>
      </c>
      <c r="E22" s="23">
        <v>50</v>
      </c>
      <c r="F22" s="7">
        <v>0</v>
      </c>
      <c r="G22" s="7">
        <f t="shared" ref="G22:G23" si="393">E22*F22</f>
        <v>0</v>
      </c>
      <c r="H22" s="18">
        <v>23</v>
      </c>
      <c r="I22" s="7">
        <f t="shared" ref="I22:I23" si="394">G22*0.23</f>
        <v>0</v>
      </c>
      <c r="J22" s="7">
        <f t="shared" ref="J22:J23" si="395">G22+I22</f>
        <v>0</v>
      </c>
      <c r="K22" s="21"/>
    </row>
    <row r="23" spans="1:11" x14ac:dyDescent="0.2">
      <c r="A23" s="9">
        <v>21</v>
      </c>
      <c r="B23" s="25" t="s">
        <v>50</v>
      </c>
      <c r="C23" s="19" t="s">
        <v>13</v>
      </c>
      <c r="D23" s="8" t="s">
        <v>12</v>
      </c>
      <c r="E23" s="9">
        <v>50</v>
      </c>
      <c r="F23" s="7">
        <v>0</v>
      </c>
      <c r="G23" s="7">
        <f t="shared" si="393"/>
        <v>0</v>
      </c>
      <c r="H23" s="18">
        <v>23</v>
      </c>
      <c r="I23" s="7">
        <f t="shared" si="394"/>
        <v>0</v>
      </c>
      <c r="J23" s="7">
        <f t="shared" si="395"/>
        <v>0</v>
      </c>
      <c r="K23" s="21"/>
    </row>
    <row r="24" spans="1:11" x14ac:dyDescent="0.2">
      <c r="A24" s="9">
        <v>22</v>
      </c>
      <c r="B24" s="26" t="s">
        <v>51</v>
      </c>
      <c r="C24" s="16" t="s">
        <v>13</v>
      </c>
      <c r="D24" s="34" t="s">
        <v>12</v>
      </c>
      <c r="E24" s="23">
        <v>50</v>
      </c>
      <c r="F24" s="7">
        <v>0</v>
      </c>
      <c r="G24" s="7">
        <f t="shared" ref="G24:G25" si="396">E24*F24</f>
        <v>0</v>
      </c>
      <c r="H24" s="18">
        <v>23</v>
      </c>
      <c r="I24" s="7">
        <f t="shared" ref="I24:I25" si="397">G24*0.23</f>
        <v>0</v>
      </c>
      <c r="J24" s="7">
        <f t="shared" ref="J24:J25" si="398">G24+I24</f>
        <v>0</v>
      </c>
      <c r="K24" s="21"/>
    </row>
    <row r="25" spans="1:11" x14ac:dyDescent="0.2">
      <c r="A25" s="9">
        <v>23</v>
      </c>
      <c r="B25" s="25" t="s">
        <v>52</v>
      </c>
      <c r="C25" s="19" t="s">
        <v>13</v>
      </c>
      <c r="D25" s="8" t="s">
        <v>12</v>
      </c>
      <c r="E25" s="9">
        <v>50</v>
      </c>
      <c r="F25" s="7">
        <v>0</v>
      </c>
      <c r="G25" s="7">
        <f t="shared" si="396"/>
        <v>0</v>
      </c>
      <c r="H25" s="18">
        <v>23</v>
      </c>
      <c r="I25" s="7">
        <f t="shared" si="397"/>
        <v>0</v>
      </c>
      <c r="J25" s="7">
        <f t="shared" si="398"/>
        <v>0</v>
      </c>
      <c r="K25" s="21"/>
    </row>
    <row r="26" spans="1:11" x14ac:dyDescent="0.2">
      <c r="A26" s="9">
        <v>24</v>
      </c>
      <c r="B26" s="26" t="s">
        <v>53</v>
      </c>
      <c r="C26" s="16" t="s">
        <v>13</v>
      </c>
      <c r="D26" s="34" t="s">
        <v>12</v>
      </c>
      <c r="E26" s="23">
        <v>50</v>
      </c>
      <c r="F26" s="7">
        <v>0</v>
      </c>
      <c r="G26" s="7">
        <f t="shared" ref="G26:G27" si="399">E26*F26</f>
        <v>0</v>
      </c>
      <c r="H26" s="18">
        <v>23</v>
      </c>
      <c r="I26" s="7">
        <f t="shared" ref="I26:I27" si="400">G26*0.23</f>
        <v>0</v>
      </c>
      <c r="J26" s="7">
        <f t="shared" ref="J26:J27" si="401">G26+I26</f>
        <v>0</v>
      </c>
      <c r="K26" s="21"/>
    </row>
    <row r="27" spans="1:11" x14ac:dyDescent="0.2">
      <c r="A27" s="9">
        <v>25</v>
      </c>
      <c r="B27" s="25" t="s">
        <v>54</v>
      </c>
      <c r="C27" s="19" t="s">
        <v>13</v>
      </c>
      <c r="D27" s="8" t="s">
        <v>12</v>
      </c>
      <c r="E27" s="9">
        <v>50</v>
      </c>
      <c r="F27" s="7">
        <v>0</v>
      </c>
      <c r="G27" s="7">
        <f t="shared" si="399"/>
        <v>0</v>
      </c>
      <c r="H27" s="18">
        <v>23</v>
      </c>
      <c r="I27" s="7">
        <f t="shared" si="400"/>
        <v>0</v>
      </c>
      <c r="J27" s="7">
        <f t="shared" si="401"/>
        <v>0</v>
      </c>
      <c r="K27" s="21"/>
    </row>
    <row r="28" spans="1:11" x14ac:dyDescent="0.2">
      <c r="A28" s="9">
        <v>26</v>
      </c>
      <c r="B28" s="26" t="s">
        <v>55</v>
      </c>
      <c r="C28" s="16" t="s">
        <v>13</v>
      </c>
      <c r="D28" s="34" t="s">
        <v>12</v>
      </c>
      <c r="E28" s="23">
        <v>50</v>
      </c>
      <c r="F28" s="7">
        <v>0</v>
      </c>
      <c r="G28" s="7">
        <f t="shared" ref="G28" si="402">E28*F28</f>
        <v>0</v>
      </c>
      <c r="H28" s="18">
        <v>23</v>
      </c>
      <c r="I28" s="7">
        <f t="shared" ref="I28" si="403">G28*0.23</f>
        <v>0</v>
      </c>
      <c r="J28" s="7">
        <f t="shared" ref="J28" si="404">G28+I28</f>
        <v>0</v>
      </c>
      <c r="K28" s="21"/>
    </row>
    <row r="29" spans="1:11" x14ac:dyDescent="0.2">
      <c r="A29" s="9">
        <v>27</v>
      </c>
      <c r="B29" s="26" t="s">
        <v>23</v>
      </c>
      <c r="C29" s="16" t="s">
        <v>29</v>
      </c>
      <c r="D29" s="17" t="s">
        <v>12</v>
      </c>
      <c r="E29" s="23">
        <v>20</v>
      </c>
      <c r="F29" s="7">
        <v>0</v>
      </c>
      <c r="G29" s="7">
        <f t="shared" si="0"/>
        <v>0</v>
      </c>
      <c r="H29" s="18">
        <v>23</v>
      </c>
      <c r="I29" s="7">
        <f t="shared" si="1"/>
        <v>0</v>
      </c>
      <c r="J29" s="7">
        <f t="shared" si="2"/>
        <v>0</v>
      </c>
      <c r="K29" s="4"/>
    </row>
    <row r="30" spans="1:11" x14ac:dyDescent="0.2">
      <c r="A30" s="9">
        <v>28</v>
      </c>
      <c r="B30" s="26" t="s">
        <v>24</v>
      </c>
      <c r="C30" s="16" t="s">
        <v>29</v>
      </c>
      <c r="D30" s="17" t="s">
        <v>12</v>
      </c>
      <c r="E30" s="23">
        <v>20</v>
      </c>
      <c r="F30" s="7">
        <v>0</v>
      </c>
      <c r="G30" s="7">
        <f t="shared" ref="G30:G38" si="405">E30*F30</f>
        <v>0</v>
      </c>
      <c r="H30" s="18">
        <v>23</v>
      </c>
      <c r="I30" s="7">
        <f t="shared" ref="I30:I38" si="406">G30*0.23</f>
        <v>0</v>
      </c>
      <c r="J30" s="7">
        <f t="shared" ref="J30:J38" si="407">G30+I30</f>
        <v>0</v>
      </c>
      <c r="K30" s="4"/>
    </row>
    <row r="31" spans="1:11" x14ac:dyDescent="0.2">
      <c r="A31" s="9">
        <v>29</v>
      </c>
      <c r="B31" s="26" t="s">
        <v>25</v>
      </c>
      <c r="C31" s="16" t="s">
        <v>29</v>
      </c>
      <c r="D31" s="17" t="s">
        <v>12</v>
      </c>
      <c r="E31" s="23">
        <v>20</v>
      </c>
      <c r="F31" s="7">
        <v>0</v>
      </c>
      <c r="G31" s="7">
        <f t="shared" si="405"/>
        <v>0</v>
      </c>
      <c r="H31" s="18">
        <v>23</v>
      </c>
      <c r="I31" s="7">
        <f t="shared" si="406"/>
        <v>0</v>
      </c>
      <c r="J31" s="7">
        <f t="shared" si="407"/>
        <v>0</v>
      </c>
      <c r="K31" s="4"/>
    </row>
    <row r="32" spans="1:11" x14ac:dyDescent="0.2">
      <c r="A32" s="9">
        <v>30</v>
      </c>
      <c r="B32" s="25" t="s">
        <v>26</v>
      </c>
      <c r="C32" s="19" t="s">
        <v>29</v>
      </c>
      <c r="D32" s="8" t="s">
        <v>12</v>
      </c>
      <c r="E32" s="9">
        <v>20</v>
      </c>
      <c r="F32" s="7">
        <v>0</v>
      </c>
      <c r="G32" s="7">
        <f t="shared" si="405"/>
        <v>0</v>
      </c>
      <c r="H32" s="24">
        <v>23</v>
      </c>
      <c r="I32" s="7">
        <f t="shared" si="406"/>
        <v>0</v>
      </c>
      <c r="J32" s="7">
        <f t="shared" si="407"/>
        <v>0</v>
      </c>
      <c r="K32" s="4"/>
    </row>
    <row r="33" spans="1:11" x14ac:dyDescent="0.2">
      <c r="A33" s="9">
        <v>31</v>
      </c>
      <c r="B33" s="25" t="s">
        <v>27</v>
      </c>
      <c r="C33" s="19" t="s">
        <v>29</v>
      </c>
      <c r="D33" s="8" t="s">
        <v>12</v>
      </c>
      <c r="E33" s="9">
        <v>29</v>
      </c>
      <c r="F33" s="7">
        <v>0</v>
      </c>
      <c r="G33" s="7">
        <f t="shared" si="405"/>
        <v>0</v>
      </c>
      <c r="H33" s="24">
        <v>23</v>
      </c>
      <c r="I33" s="7">
        <f t="shared" si="406"/>
        <v>0</v>
      </c>
      <c r="J33" s="7">
        <f t="shared" si="407"/>
        <v>0</v>
      </c>
      <c r="K33" s="4"/>
    </row>
    <row r="34" spans="1:11" ht="22.5" x14ac:dyDescent="0.2">
      <c r="A34" s="9">
        <v>32</v>
      </c>
      <c r="B34" s="32" t="s">
        <v>46</v>
      </c>
      <c r="C34" s="19" t="s">
        <v>29</v>
      </c>
      <c r="D34" s="8" t="s">
        <v>12</v>
      </c>
      <c r="E34" s="9">
        <v>50</v>
      </c>
      <c r="F34" s="7">
        <v>0</v>
      </c>
      <c r="G34" s="7">
        <f t="shared" si="405"/>
        <v>0</v>
      </c>
      <c r="H34" s="24">
        <v>23</v>
      </c>
      <c r="I34" s="7">
        <f t="shared" si="406"/>
        <v>0</v>
      </c>
      <c r="J34" s="7">
        <f t="shared" si="407"/>
        <v>0</v>
      </c>
      <c r="K34" s="21"/>
    </row>
    <row r="35" spans="1:11" ht="22.5" x14ac:dyDescent="0.2">
      <c r="A35" s="9">
        <v>33</v>
      </c>
      <c r="B35" s="32" t="s">
        <v>47</v>
      </c>
      <c r="C35" s="19" t="s">
        <v>29</v>
      </c>
      <c r="D35" s="8" t="s">
        <v>12</v>
      </c>
      <c r="E35" s="9">
        <v>50</v>
      </c>
      <c r="F35" s="7">
        <v>0</v>
      </c>
      <c r="G35" s="7">
        <f t="shared" si="405"/>
        <v>0</v>
      </c>
      <c r="H35" s="24">
        <v>23</v>
      </c>
      <c r="I35" s="7">
        <f t="shared" si="406"/>
        <v>0</v>
      </c>
      <c r="J35" s="7">
        <f t="shared" si="407"/>
        <v>0</v>
      </c>
      <c r="K35" s="21"/>
    </row>
    <row r="36" spans="1:11" ht="22.5" x14ac:dyDescent="0.2">
      <c r="A36" s="9">
        <v>34</v>
      </c>
      <c r="B36" s="32" t="s">
        <v>44</v>
      </c>
      <c r="C36" s="19" t="s">
        <v>29</v>
      </c>
      <c r="D36" s="8" t="s">
        <v>12</v>
      </c>
      <c r="E36" s="9">
        <v>50</v>
      </c>
      <c r="F36" s="7">
        <v>0</v>
      </c>
      <c r="G36" s="7">
        <f t="shared" si="405"/>
        <v>0</v>
      </c>
      <c r="H36" s="24">
        <v>23</v>
      </c>
      <c r="I36" s="7">
        <f t="shared" si="406"/>
        <v>0</v>
      </c>
      <c r="J36" s="7">
        <f t="shared" si="407"/>
        <v>0</v>
      </c>
      <c r="K36" s="21"/>
    </row>
    <row r="37" spans="1:11" ht="22.5" x14ac:dyDescent="0.2">
      <c r="A37" s="9">
        <v>35</v>
      </c>
      <c r="B37" s="32" t="s">
        <v>45</v>
      </c>
      <c r="C37" s="19" t="s">
        <v>29</v>
      </c>
      <c r="D37" s="8" t="s">
        <v>12</v>
      </c>
      <c r="E37" s="9">
        <v>50</v>
      </c>
      <c r="F37" s="7">
        <v>0</v>
      </c>
      <c r="G37" s="7">
        <f t="shared" si="405"/>
        <v>0</v>
      </c>
      <c r="H37" s="24">
        <v>23</v>
      </c>
      <c r="I37" s="7">
        <f t="shared" si="406"/>
        <v>0</v>
      </c>
      <c r="J37" s="7">
        <f t="shared" si="407"/>
        <v>0</v>
      </c>
      <c r="K37" s="21"/>
    </row>
    <row r="38" spans="1:11" ht="56.25" x14ac:dyDescent="0.2">
      <c r="A38" s="9">
        <v>36</v>
      </c>
      <c r="B38" s="25" t="s">
        <v>57</v>
      </c>
      <c r="C38" s="19" t="s">
        <v>13</v>
      </c>
      <c r="D38" s="8" t="s">
        <v>12</v>
      </c>
      <c r="E38" s="9">
        <v>3</v>
      </c>
      <c r="F38" s="7">
        <v>0</v>
      </c>
      <c r="G38" s="7">
        <f t="shared" si="405"/>
        <v>0</v>
      </c>
      <c r="H38" s="24">
        <v>23</v>
      </c>
      <c r="I38" s="7">
        <f t="shared" si="406"/>
        <v>0</v>
      </c>
      <c r="J38" s="7">
        <f t="shared" si="407"/>
        <v>0</v>
      </c>
      <c r="K38" s="4"/>
    </row>
    <row r="39" spans="1:11" ht="30" customHeight="1" x14ac:dyDescent="0.2">
      <c r="A39" s="36" t="s">
        <v>16</v>
      </c>
      <c r="B39" s="37"/>
      <c r="C39" s="37"/>
      <c r="D39" s="37"/>
      <c r="E39" s="37"/>
      <c r="F39" s="38"/>
      <c r="G39" s="7">
        <f>SUM(G3:G38)</f>
        <v>0</v>
      </c>
      <c r="H39" s="8" t="s">
        <v>6</v>
      </c>
      <c r="I39" s="7">
        <f>SUM(I3:I38)</f>
        <v>0</v>
      </c>
      <c r="J39" s="7">
        <f>SUM(J3:J38)</f>
        <v>0</v>
      </c>
      <c r="K39" s="20"/>
    </row>
    <row r="40" spans="1:11" s="2" customFormat="1" ht="30" customHeight="1" x14ac:dyDescent="0.2">
      <c r="A40" s="36" t="s">
        <v>17</v>
      </c>
      <c r="B40" s="37"/>
      <c r="C40" s="37"/>
      <c r="D40" s="37"/>
      <c r="E40" s="37"/>
      <c r="F40" s="38"/>
      <c r="G40" s="7">
        <f>G39*30%</f>
        <v>0</v>
      </c>
      <c r="H40" s="8" t="s">
        <v>6</v>
      </c>
      <c r="I40" s="7">
        <f>I39*30%</f>
        <v>0</v>
      </c>
      <c r="J40" s="7">
        <f>J39*30%</f>
        <v>0</v>
      </c>
      <c r="K40" s="20"/>
    </row>
    <row r="41" spans="1:11" s="2" customFormat="1" ht="30" customHeight="1" x14ac:dyDescent="0.2">
      <c r="A41" s="36" t="s">
        <v>5</v>
      </c>
      <c r="B41" s="37"/>
      <c r="C41" s="37"/>
      <c r="D41" s="37"/>
      <c r="E41" s="37"/>
      <c r="F41" s="38"/>
      <c r="G41" s="7">
        <f>SUM(G39:G40)</f>
        <v>0</v>
      </c>
      <c r="H41" s="8" t="s">
        <v>6</v>
      </c>
      <c r="I41" s="7">
        <f>SUM(I39:I40)</f>
        <v>0</v>
      </c>
      <c r="J41" s="7">
        <f>SUM(J39:J40)</f>
        <v>0</v>
      </c>
      <c r="K41" s="20"/>
    </row>
    <row r="42" spans="1:11" s="2" customFormat="1" ht="30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s="2" customFormat="1" ht="40.5" customHeight="1" x14ac:dyDescent="0.2">
      <c r="A43" s="39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s="2" customFormat="1" ht="30" customHeight="1" x14ac:dyDescent="0.2">
      <c r="B44"/>
      <c r="C44"/>
      <c r="D44" s="3"/>
      <c r="E44" s="3"/>
      <c r="F44"/>
      <c r="G44"/>
      <c r="H44" s="3"/>
      <c r="I44"/>
      <c r="J44"/>
      <c r="K44"/>
    </row>
    <row r="45" spans="1:11" s="2" customFormat="1" ht="30" customHeight="1" x14ac:dyDescent="0.2">
      <c r="B45"/>
      <c r="C45"/>
      <c r="D45" s="3"/>
      <c r="E45" s="3"/>
      <c r="F45"/>
      <c r="G45"/>
      <c r="H45" s="3"/>
      <c r="I45"/>
      <c r="J45"/>
      <c r="K45"/>
    </row>
    <row r="46" spans="1:11" s="2" customFormat="1" ht="30" customHeight="1" x14ac:dyDescent="0.2">
      <c r="B46"/>
      <c r="C46"/>
      <c r="D46" s="3"/>
      <c r="E46" s="3"/>
      <c r="F46"/>
      <c r="G46"/>
      <c r="H46" s="3"/>
      <c r="I46"/>
      <c r="J46"/>
      <c r="K46"/>
    </row>
    <row r="47" spans="1:11" s="2" customFormat="1" ht="30" customHeight="1" x14ac:dyDescent="0.2">
      <c r="B47"/>
      <c r="C47"/>
      <c r="D47" s="3"/>
      <c r="E47" s="3"/>
      <c r="F47"/>
      <c r="G47"/>
      <c r="H47" s="3"/>
      <c r="I47"/>
      <c r="J47"/>
      <c r="K47"/>
    </row>
  </sheetData>
  <mergeCells count="4">
    <mergeCell ref="A39:F39"/>
    <mergeCell ref="A40:F40"/>
    <mergeCell ref="A41:F41"/>
    <mergeCell ref="A43:K43"/>
  </mergeCells>
  <printOptions gridLines="1"/>
  <pageMargins left="1.7708333333333333E-2" right="0.52708333333333335" top="1.3779527559055118" bottom="0.78740157480314965" header="0.94488188976377963" footer="0.13416666666666666"/>
  <pageSetup paperSize="9" scale="10" fitToHeight="0" orientation="landscape" horizontalDpi="4294967294" verticalDpi="4294967294" r:id="rId1"/>
  <headerFooter alignWithMargins="0">
    <oddHeader>&amp;LZadanie Nr 5 Dostawa urządzeń i akcesoriów sieciowych&amp;C&amp;"Arial CE,Pogrubiony"SZCZEGÓŁOWY OPIS PRZEDMIOTU ZAMÓWIENIA
(po zmianach z dnia 28.09.2018)&amp;R&amp;9Zał. Nr 3D do SIWZ</oddHeader>
    <oddFooter>&amp;C&amp;P&amp;R&amp;8..................................................
 (podpis i pieczątka upełnomocnionego 
przedstawiciela Wykonawcy)</oddFooter>
  </headerFooter>
  <rowBreaks count="1" manualBreakCount="1">
    <brk id="3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724B9FBBCD124FB1B606FDE016C0A5" ma:contentTypeVersion="0" ma:contentTypeDescription="Utwórz nowy dokument." ma:contentTypeScope="" ma:versionID="1960f86efc6bb5dd2e2c86bda067bd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f1ccb8b50ce6a50c700537b27b41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8F704-41B9-4CB8-86C0-E95C32000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684F46-7268-469F-82AB-965F54CE2F4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6422F2-C388-4563-96CC-092104A98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5 Urządz. i akc. sieciowe</vt:lpstr>
      <vt:lpstr>'Zad. 5 Urządz. i akc. sieciowe'!Obszar_wydruku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Jankowski Radosław</cp:lastModifiedBy>
  <cp:lastPrinted>2018-09-28T08:14:46Z</cp:lastPrinted>
  <dcterms:created xsi:type="dcterms:W3CDTF">2003-11-17T07:39:03Z</dcterms:created>
  <dcterms:modified xsi:type="dcterms:W3CDTF">2018-09-28T08:14:50Z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0x010100C4724B9FBBCD124FB1B606FDE016C0A5</vt:lpwstr>
  </property>
  <property fmtid="{D5CDD505-2E9C-101B-9397-08002B2CF9AE}" pid="3" name="IsMyDocuments">
    <vt:bool>true</vt:bool>
  </property>
</Properties>
</file>