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805" windowHeight="778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<sst xmlns="http://schemas.openxmlformats.org/spreadsheetml/2006/main" count="75" uniqueCount="41">
  <si>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</si>
  <si>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</si>
  <si>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</si>
  <si>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</si>
  <si>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</si>
  <si>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</si>
  <si>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</si>
  <si>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</si>
  <si>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</si>
  <si>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</si>
  <si>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 xml:space="preserve">MicroAmp® 8-Tube Strip, 0.2 mL, for use with Applied Biosystems®  thermal cyclers, assorted colors,  120 strips w op
Applied Biosystem N8010838 </t>
  </si>
  <si>
    <t xml:space="preserve">MicroAmp® Reaction Tube with Cap, for use with Applied Biosystems®  thermal cyclers      0.2 mL, autoclaved, 1000 szt w op, Applied Biosystem N8010612 </t>
  </si>
  <si>
    <t>20 x TE bufor a 100 ml, Molecular Probes T11493</t>
  </si>
  <si>
    <t xml:space="preserve">TURBO™ Dnase (1000 U) 2 U/µl with 10X TURBO™,  DNase Buffer
Ambion AM2238, </t>
  </si>
  <si>
    <t>TAE Buffer (Tris-acetate-EDTA) (50X) 1 litr, Thermo Scientific B49</t>
  </si>
  <si>
    <t xml:space="preserve">TALI  APOPTOSIS KIT − ANNEXIN V nr kat. A10788 </t>
  </si>
  <si>
    <t>TALI VIABILITY KIT−DEAD CELL R  nr kat. A10786</t>
  </si>
  <si>
    <t>UltraPure™ DEPC-Treated Water, opakowanie a 4 x 1.25 mL</t>
  </si>
  <si>
    <t>PRESTOBLUE CELL VIABILITY RGNT 100 ML nr kat. A13262</t>
  </si>
  <si>
    <t xml:space="preserve">33696500-0  </t>
  </si>
  <si>
    <t>op</t>
  </si>
  <si>
    <t xml:space="preserve">38437000-7  </t>
  </si>
  <si>
    <t xml:space="preserve">24200000-6  </t>
  </si>
  <si>
    <t>MicroAmp® 8-Cap Strip, assorted colors 300sz /op Applied Biosystem N8010835</t>
  </si>
  <si>
    <t>SUPERase• In™ RNase Inhibitor (20 U/μL) opakowanie a 2,500 units , Ambion AM2694</t>
  </si>
  <si>
    <t>MicroAmp® Reaction Tube with Cap, 0.2 mL, op a 1000 szt., assorted colors, for PCR , Applied Biosystems N8010840</t>
  </si>
  <si>
    <t>TBE Buffer (Tris-borate-EDTA) (10X)1 litr, Thermo Fisher Scientific B52</t>
  </si>
  <si>
    <t xml:space="preserve">Hoechst  33342  a 5 ml (roztwór 20 mM) Thermo  Fisher Scientific 62249  </t>
  </si>
  <si>
    <t>StemPro® Accutase® Cell Dissociation Reagent,  a 100 ml Gibco A1110501</t>
  </si>
  <si>
    <t>LIVE/DEAD® BacLight™ Bacterial Viability Kit, for microscopy &amp; quantitative assays (Molecular Probes™ L7012</t>
  </si>
  <si>
    <t>SlowFade® Diamond Antifade Mountan  a 2 ml , Molecular Probes™ S36967</t>
  </si>
  <si>
    <t>Gotowy mix odczynników do przeprowadzenia reakcji real-time qPCR, poj. 2 x 5 ml, zestaw zawierający m.in. polimerazę Ampli Taq Gold DNA Polimerase LD, dNTPs (z dUTP/dTTP), oraz zoptymalizowane składniki buforów; Applied Biosystems Power SYBR Green PCR Master Mix, nr katalogowy: 4368706 lub równoważny</t>
  </si>
  <si>
    <t>38951000-6</t>
  </si>
  <si>
    <t>szt.</t>
  </si>
  <si>
    <t>Live/dead viability/cytotoxicity kit for mammalian cells, Molecular Probes L3224 lub równoważne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</si>
  <si>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</si>
  <si>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</si>
  <si>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</si>
  <si>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>MicroAmp® EnduraPlate™ Optical 96-Well Clear Reaction Plates with Barcode for use with Applied Biosystems®  thermal cyclers,  opakowanie po 20 szt. Applied Biosystem  448335</t>
  </si>
  <si>
    <t>X</t>
  </si>
  <si>
    <t>W przypadku zaproponowania produktu równoważnego Wykonawca dołączy do oferty wszystkie dane techniczne (np. dokładny opis, karty katalogowe) umożliwiające jego porównanie z wszystkimi parametrami odpowiedniej pozycji ze „Szczegółowego opisu przedmiotu zamówienia” wskazanymi przez Zamawiającego.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</si>
</sst>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color indexed="10"/>
      <name val="Arial CE"/>
      <family val="0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5700"/>
      <name val="Calibri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right" vertical="center" wrapText="1"/>
    </xf>
    <xf numFmtId="2" fontId="49" fillId="0" borderId="10" xfId="0" applyNumberFormat="1" applyFont="1" applyBorder="1" applyAlignment="1">
      <alignment horizontal="right" vertical="center"/>
    </xf>
    <xf numFmtId="2" fontId="20" fillId="33" borderId="10" xfId="0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2" fontId="22" fillId="0" borderId="10" xfId="0" applyNumberFormat="1" applyFont="1" applyBorder="1" applyAlignment="1">
      <alignment horizontal="right"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right" vertical="center"/>
    </xf>
    <xf numFmtId="0" fontId="20" fillId="33" borderId="10" xfId="0" applyFont="1" applyFill="1" applyBorder="1" applyAlignment="1" applyProtection="1">
      <alignment horizontal="left" vertical="center" wrapText="1"/>
      <protection/>
    </xf>
    <xf numFmtId="0" fontId="23" fillId="0" borderId="11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33" borderId="13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0" borderId="13" xfId="50" applyFont="1" applyFill="1" applyBorder="1" applyAlignment="1">
      <alignment horizontal="center" vertical="center" wrapText="1"/>
    </xf>
    <xf numFmtId="2" fontId="20" fillId="33" borderId="13" xfId="0" applyNumberFormat="1" applyFont="1" applyFill="1" applyBorder="1" applyAlignment="1">
      <alignment horizontal="right" vertical="center" wrapText="1"/>
    </xf>
    <xf numFmtId="2" fontId="20" fillId="33" borderId="13" xfId="0" applyNumberFormat="1" applyFont="1" applyFill="1" applyBorder="1" applyAlignment="1">
      <alignment horizontal="right" vertical="center"/>
    </xf>
    <xf numFmtId="2" fontId="49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0" fillId="33" borderId="15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0" fillId="33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2" fontId="20" fillId="33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right" vertical="center"/>
    </xf>
    <xf numFmtId="0" fontId="49" fillId="0" borderId="17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8" xfId="51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right" vertical="center"/>
    </xf>
    <xf numFmtId="2" fontId="49" fillId="0" borderId="18" xfId="0" applyNumberFormat="1" applyFont="1" applyBorder="1" applyAlignment="1">
      <alignment horizontal="right" vertical="center"/>
    </xf>
    <xf numFmtId="2" fontId="20" fillId="33" borderId="18" xfId="0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" fontId="20" fillId="33" borderId="13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20" fillId="33" borderId="18" xfId="0" applyNumberFormat="1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K27" sqref="K27"/>
    </sheetView>
  </sheetViews>
  <sheetFormatPr defaultColWidth="9.140625" defaultRowHeight="15"/>
  <cols>
    <col min="1" max="1" width="3.421875" style="0" bestFit="1" customWidth="1"/>
    <col min="2" max="2" width="38.421875" style="0" customWidth="1"/>
    <col min="3" max="3" width="10.57421875" style="0" bestFit="1" customWidth="1"/>
    <col min="4" max="4" width="3.7109375" style="0" bestFit="1" customWidth="1"/>
    <col min="5" max="5" width="4.140625" style="0" bestFit="1" customWidth="1"/>
    <col min="7" max="7" width="11.00390625" style="0" bestFit="1" customWidth="1"/>
    <col min="8" max="8" width="5.00390625" style="0" customWidth="1"/>
    <col min="9" max="9" width="11.00390625" style="0" bestFit="1" customWidth="1"/>
    <col min="10" max="10" width="11.28125" style="0" bestFit="1" customWidth="1"/>
    <col min="11" max="11" width="20.140625" style="0" customWidth="1"/>
    <col min="12" max="12" width="16.00390625" style="0" customWidth="1"/>
  </cols>
  <sheetData>
    <row r="1" spans="1:12" ht="35.25" thickBot="1" thickTop="1">
      <c r="A1" s="24" t="s">
        <v>0</v>
      </c>
      <c r="B1" s="25" t="s">
        <v>35</v>
      </c>
      <c r="C1" s="26" t="s">
        <v>1</v>
      </c>
      <c r="D1" s="27" t="s">
        <v>2</v>
      </c>
      <c r="E1" s="27" t="s">
        <v>3</v>
      </c>
      <c r="F1" s="25" t="s">
        <v>4</v>
      </c>
      <c r="G1" s="28" t="s">
        <v>5</v>
      </c>
      <c r="H1" s="29" t="s">
        <v>6</v>
      </c>
      <c r="I1" s="30" t="s">
        <v>7</v>
      </c>
      <c r="J1" s="30" t="s">
        <v>8</v>
      </c>
      <c r="K1" s="31" t="s">
        <v>36</v>
      </c>
      <c r="L1" s="32" t="s">
        <v>37</v>
      </c>
    </row>
    <row r="2" spans="1:12" ht="16.5" thickBot="1" thickTop="1">
      <c r="A2" s="33">
        <v>1</v>
      </c>
      <c r="B2" s="34">
        <v>2</v>
      </c>
      <c r="C2" s="33">
        <v>3</v>
      </c>
      <c r="D2" s="34">
        <v>4</v>
      </c>
      <c r="E2" s="33">
        <v>5</v>
      </c>
      <c r="F2" s="34">
        <v>6</v>
      </c>
      <c r="G2" s="33">
        <v>7</v>
      </c>
      <c r="H2" s="34">
        <v>8</v>
      </c>
      <c r="I2" s="33">
        <v>9</v>
      </c>
      <c r="J2" s="34">
        <v>10</v>
      </c>
      <c r="K2" s="33">
        <v>11</v>
      </c>
      <c r="L2" s="35"/>
    </row>
    <row r="3" spans="1:12" ht="45.75" thickTop="1">
      <c r="A3" s="36">
        <v>1</v>
      </c>
      <c r="B3" s="37" t="s">
        <v>38</v>
      </c>
      <c r="C3" s="38" t="s">
        <v>21</v>
      </c>
      <c r="D3" s="38" t="s">
        <v>20</v>
      </c>
      <c r="E3" s="39">
        <v>2</v>
      </c>
      <c r="F3" s="40"/>
      <c r="G3" s="41">
        <f>E3*F3</f>
        <v>0</v>
      </c>
      <c r="H3" s="62">
        <v>23</v>
      </c>
      <c r="I3" s="42">
        <f>G3*H3%</f>
        <v>0</v>
      </c>
      <c r="J3" s="41">
        <f>G3+I3</f>
        <v>0</v>
      </c>
      <c r="K3" s="43"/>
      <c r="L3" s="44"/>
    </row>
    <row r="4" spans="1:12" ht="45">
      <c r="A4" s="45">
        <v>3</v>
      </c>
      <c r="B4" s="1" t="s">
        <v>10</v>
      </c>
      <c r="C4" s="2" t="s">
        <v>21</v>
      </c>
      <c r="D4" s="2" t="s">
        <v>20</v>
      </c>
      <c r="E4" s="2">
        <v>6</v>
      </c>
      <c r="F4" s="3"/>
      <c r="G4" s="5">
        <f>E4*F4</f>
        <v>0</v>
      </c>
      <c r="H4" s="63">
        <v>23</v>
      </c>
      <c r="I4" s="4">
        <f aca="true" t="shared" si="0" ref="I4:I22">G4*H4/100</f>
        <v>0</v>
      </c>
      <c r="J4" s="5">
        <f aca="true" t="shared" si="1" ref="J4:J22">G4+I4</f>
        <v>0</v>
      </c>
      <c r="K4" s="46"/>
      <c r="L4" s="47"/>
    </row>
    <row r="5" spans="1:12" ht="22.5">
      <c r="A5" s="45">
        <v>4</v>
      </c>
      <c r="B5" s="1" t="s">
        <v>23</v>
      </c>
      <c r="C5" s="2" t="s">
        <v>21</v>
      </c>
      <c r="D5" s="2" t="s">
        <v>20</v>
      </c>
      <c r="E5" s="2">
        <v>3</v>
      </c>
      <c r="F5" s="3"/>
      <c r="G5" s="5">
        <f>E5*F5</f>
        <v>0</v>
      </c>
      <c r="H5" s="63">
        <v>23</v>
      </c>
      <c r="I5" s="4">
        <f t="shared" si="0"/>
        <v>0</v>
      </c>
      <c r="J5" s="5">
        <f t="shared" si="1"/>
        <v>0</v>
      </c>
      <c r="K5" s="46"/>
      <c r="L5" s="47"/>
    </row>
    <row r="6" spans="1:12" ht="45">
      <c r="A6" s="48">
        <v>5</v>
      </c>
      <c r="B6" s="6" t="s">
        <v>11</v>
      </c>
      <c r="C6" s="7" t="s">
        <v>21</v>
      </c>
      <c r="D6" s="8" t="s">
        <v>20</v>
      </c>
      <c r="E6" s="8">
        <v>1</v>
      </c>
      <c r="F6" s="9"/>
      <c r="G6" s="5">
        <f>E6*F6</f>
        <v>0</v>
      </c>
      <c r="H6" s="63">
        <v>23</v>
      </c>
      <c r="I6" s="4">
        <f t="shared" si="0"/>
        <v>0</v>
      </c>
      <c r="J6" s="5">
        <f t="shared" si="1"/>
        <v>0</v>
      </c>
      <c r="K6" s="11"/>
      <c r="L6" s="47"/>
    </row>
    <row r="7" spans="1:12" ht="33.75">
      <c r="A7" s="48">
        <v>6</v>
      </c>
      <c r="B7" s="10" t="s">
        <v>25</v>
      </c>
      <c r="C7" s="11" t="s">
        <v>21</v>
      </c>
      <c r="D7" s="12" t="s">
        <v>20</v>
      </c>
      <c r="E7" s="12">
        <v>1</v>
      </c>
      <c r="F7" s="13"/>
      <c r="G7" s="5">
        <f>E7*F7</f>
        <v>0</v>
      </c>
      <c r="H7" s="63">
        <v>23</v>
      </c>
      <c r="I7" s="4">
        <f t="shared" si="0"/>
        <v>0</v>
      </c>
      <c r="J7" s="5">
        <f t="shared" si="1"/>
        <v>0</v>
      </c>
      <c r="K7" s="11"/>
      <c r="L7" s="47"/>
    </row>
    <row r="8" spans="1:12" ht="15">
      <c r="A8" s="49">
        <v>7</v>
      </c>
      <c r="B8" s="10" t="s">
        <v>12</v>
      </c>
      <c r="C8" s="11" t="s">
        <v>19</v>
      </c>
      <c r="D8" s="12" t="s">
        <v>20</v>
      </c>
      <c r="E8" s="12">
        <v>1</v>
      </c>
      <c r="F8" s="13"/>
      <c r="G8" s="5">
        <f>E8*F8</f>
        <v>0</v>
      </c>
      <c r="H8" s="63">
        <v>23</v>
      </c>
      <c r="I8" s="4">
        <f t="shared" si="0"/>
        <v>0</v>
      </c>
      <c r="J8" s="5">
        <f t="shared" si="1"/>
        <v>0</v>
      </c>
      <c r="K8" s="11"/>
      <c r="L8" s="47"/>
    </row>
    <row r="9" spans="1:12" ht="22.5">
      <c r="A9" s="45">
        <v>8</v>
      </c>
      <c r="B9" s="6" t="s">
        <v>24</v>
      </c>
      <c r="C9" s="11" t="s">
        <v>19</v>
      </c>
      <c r="D9" s="12" t="s">
        <v>20</v>
      </c>
      <c r="E9" s="12">
        <v>1</v>
      </c>
      <c r="F9" s="13"/>
      <c r="G9" s="5">
        <f>E9*F9</f>
        <v>0</v>
      </c>
      <c r="H9" s="63">
        <v>23</v>
      </c>
      <c r="I9" s="4">
        <f t="shared" si="0"/>
        <v>0</v>
      </c>
      <c r="J9" s="5">
        <f t="shared" si="1"/>
        <v>0</v>
      </c>
      <c r="K9" s="11"/>
      <c r="L9" s="47"/>
    </row>
    <row r="10" spans="1:12" ht="33.75">
      <c r="A10" s="50">
        <v>9</v>
      </c>
      <c r="B10" s="10" t="s">
        <v>13</v>
      </c>
      <c r="C10" s="11" t="s">
        <v>19</v>
      </c>
      <c r="D10" s="12" t="s">
        <v>20</v>
      </c>
      <c r="E10" s="12">
        <v>1</v>
      </c>
      <c r="F10" s="13"/>
      <c r="G10" s="5">
        <f>E10*F10</f>
        <v>0</v>
      </c>
      <c r="H10" s="63">
        <v>8</v>
      </c>
      <c r="I10" s="4">
        <f t="shared" si="0"/>
        <v>0</v>
      </c>
      <c r="J10" s="5">
        <f t="shared" si="1"/>
        <v>0</v>
      </c>
      <c r="K10" s="11"/>
      <c r="L10" s="47"/>
    </row>
    <row r="11" spans="1:12" ht="22.5">
      <c r="A11" s="50">
        <v>10</v>
      </c>
      <c r="B11" s="6" t="s">
        <v>14</v>
      </c>
      <c r="C11" s="11" t="s">
        <v>19</v>
      </c>
      <c r="D11" s="12" t="s">
        <v>20</v>
      </c>
      <c r="E11" s="12">
        <v>1</v>
      </c>
      <c r="F11" s="13"/>
      <c r="G11" s="5">
        <f>E11*F11</f>
        <v>0</v>
      </c>
      <c r="H11" s="63">
        <v>23</v>
      </c>
      <c r="I11" s="4">
        <f t="shared" si="0"/>
        <v>0</v>
      </c>
      <c r="J11" s="5">
        <f t="shared" si="1"/>
        <v>0</v>
      </c>
      <c r="K11" s="51"/>
      <c r="L11" s="47"/>
    </row>
    <row r="12" spans="1:12" ht="22.5">
      <c r="A12" s="50">
        <v>11</v>
      </c>
      <c r="B12" s="10" t="s">
        <v>26</v>
      </c>
      <c r="C12" s="11" t="s">
        <v>19</v>
      </c>
      <c r="D12" s="12" t="s">
        <v>20</v>
      </c>
      <c r="E12" s="12">
        <v>1</v>
      </c>
      <c r="F12" s="19"/>
      <c r="G12" s="5">
        <f>E12*F12</f>
        <v>0</v>
      </c>
      <c r="H12" s="63">
        <v>23</v>
      </c>
      <c r="I12" s="4">
        <f t="shared" si="0"/>
        <v>0</v>
      </c>
      <c r="J12" s="5">
        <f t="shared" si="1"/>
        <v>0</v>
      </c>
      <c r="K12" s="11"/>
      <c r="L12" s="47"/>
    </row>
    <row r="13" spans="1:12" ht="22.5">
      <c r="A13" s="50">
        <v>12</v>
      </c>
      <c r="B13" s="10" t="s">
        <v>27</v>
      </c>
      <c r="C13" s="11" t="s">
        <v>22</v>
      </c>
      <c r="D13" s="11" t="s">
        <v>20</v>
      </c>
      <c r="E13" s="11">
        <v>1</v>
      </c>
      <c r="F13" s="19"/>
      <c r="G13" s="5">
        <f aca="true" t="shared" si="2" ref="G13:G19">E13*F13</f>
        <v>0</v>
      </c>
      <c r="H13" s="63">
        <v>23</v>
      </c>
      <c r="I13" s="4">
        <f t="shared" si="0"/>
        <v>0</v>
      </c>
      <c r="J13" s="5">
        <f t="shared" si="1"/>
        <v>0</v>
      </c>
      <c r="K13" s="11"/>
      <c r="L13" s="47"/>
    </row>
    <row r="14" spans="1:12" ht="15">
      <c r="A14" s="50">
        <v>13</v>
      </c>
      <c r="B14" s="14" t="s">
        <v>15</v>
      </c>
      <c r="C14" s="11" t="s">
        <v>22</v>
      </c>
      <c r="D14" s="11" t="s">
        <v>20</v>
      </c>
      <c r="E14" s="11">
        <v>1</v>
      </c>
      <c r="F14" s="15"/>
      <c r="G14" s="5">
        <f t="shared" si="2"/>
        <v>0</v>
      </c>
      <c r="H14" s="63">
        <v>23</v>
      </c>
      <c r="I14" s="4">
        <f t="shared" si="0"/>
        <v>0</v>
      </c>
      <c r="J14" s="5">
        <f t="shared" si="1"/>
        <v>0</v>
      </c>
      <c r="K14" s="11"/>
      <c r="L14" s="47"/>
    </row>
    <row r="15" spans="1:12" ht="15">
      <c r="A15" s="50">
        <v>14</v>
      </c>
      <c r="B15" s="14" t="s">
        <v>16</v>
      </c>
      <c r="C15" s="11" t="s">
        <v>22</v>
      </c>
      <c r="D15" s="11" t="s">
        <v>20</v>
      </c>
      <c r="E15" s="11">
        <v>1</v>
      </c>
      <c r="F15" s="52"/>
      <c r="G15" s="5">
        <f t="shared" si="2"/>
        <v>0</v>
      </c>
      <c r="H15" s="63">
        <v>23</v>
      </c>
      <c r="I15" s="4">
        <f t="shared" si="0"/>
        <v>0</v>
      </c>
      <c r="J15" s="5">
        <f t="shared" si="1"/>
        <v>0</v>
      </c>
      <c r="K15" s="11"/>
      <c r="L15" s="47"/>
    </row>
    <row r="16" spans="1:12" ht="22.5">
      <c r="A16" s="50">
        <v>15</v>
      </c>
      <c r="B16" s="17" t="s">
        <v>18</v>
      </c>
      <c r="C16" s="18" t="s">
        <v>22</v>
      </c>
      <c r="D16" s="18" t="s">
        <v>20</v>
      </c>
      <c r="E16" s="16">
        <v>2</v>
      </c>
      <c r="F16" s="52"/>
      <c r="G16" s="5">
        <f t="shared" si="2"/>
        <v>0</v>
      </c>
      <c r="H16" s="63">
        <v>23</v>
      </c>
      <c r="I16" s="4">
        <f t="shared" si="0"/>
        <v>0</v>
      </c>
      <c r="J16" s="5">
        <f t="shared" si="1"/>
        <v>0</v>
      </c>
      <c r="K16" s="11"/>
      <c r="L16" s="47"/>
    </row>
    <row r="17" spans="1:12" ht="22.5">
      <c r="A17" s="50">
        <v>16</v>
      </c>
      <c r="B17" s="17" t="s">
        <v>28</v>
      </c>
      <c r="C17" s="11" t="s">
        <v>19</v>
      </c>
      <c r="D17" s="18" t="s">
        <v>20</v>
      </c>
      <c r="E17" s="11">
        <v>3</v>
      </c>
      <c r="F17" s="19"/>
      <c r="G17" s="5">
        <f t="shared" si="2"/>
        <v>0</v>
      </c>
      <c r="H17" s="63">
        <v>23</v>
      </c>
      <c r="I17" s="4">
        <f t="shared" si="0"/>
        <v>0</v>
      </c>
      <c r="J17" s="5">
        <f t="shared" si="1"/>
        <v>0</v>
      </c>
      <c r="K17" s="11"/>
      <c r="L17" s="47"/>
    </row>
    <row r="18" spans="1:12" ht="22.5">
      <c r="A18" s="50">
        <v>17</v>
      </c>
      <c r="B18" s="17" t="s">
        <v>30</v>
      </c>
      <c r="C18" s="11" t="s">
        <v>19</v>
      </c>
      <c r="D18" s="18" t="s">
        <v>20</v>
      </c>
      <c r="E18" s="11">
        <v>1</v>
      </c>
      <c r="F18" s="19"/>
      <c r="G18" s="5">
        <f t="shared" si="2"/>
        <v>0</v>
      </c>
      <c r="H18" s="63">
        <v>23</v>
      </c>
      <c r="I18" s="4">
        <f t="shared" si="0"/>
        <v>0</v>
      </c>
      <c r="J18" s="5">
        <f t="shared" si="1"/>
        <v>0</v>
      </c>
      <c r="K18" s="11"/>
      <c r="L18" s="47"/>
    </row>
    <row r="19" spans="1:12" ht="33.75">
      <c r="A19" s="50">
        <v>18</v>
      </c>
      <c r="B19" s="17" t="s">
        <v>29</v>
      </c>
      <c r="C19" s="11" t="s">
        <v>22</v>
      </c>
      <c r="D19" s="18" t="s">
        <v>20</v>
      </c>
      <c r="E19" s="11">
        <v>2</v>
      </c>
      <c r="F19" s="19"/>
      <c r="G19" s="5">
        <f t="shared" si="2"/>
        <v>0</v>
      </c>
      <c r="H19" s="63">
        <v>23</v>
      </c>
      <c r="I19" s="4">
        <f t="shared" si="0"/>
        <v>0</v>
      </c>
      <c r="J19" s="5">
        <f t="shared" si="1"/>
        <v>0</v>
      </c>
      <c r="K19" s="11"/>
      <c r="L19" s="47"/>
    </row>
    <row r="20" spans="1:12" ht="22.5">
      <c r="A20" s="50">
        <v>19</v>
      </c>
      <c r="B20" s="17" t="s">
        <v>34</v>
      </c>
      <c r="C20" s="11" t="s">
        <v>22</v>
      </c>
      <c r="D20" s="11" t="s">
        <v>20</v>
      </c>
      <c r="E20" s="11">
        <v>1</v>
      </c>
      <c r="F20" s="19"/>
      <c r="G20" s="5">
        <f>E20*F20</f>
        <v>0</v>
      </c>
      <c r="H20" s="63">
        <v>23</v>
      </c>
      <c r="I20" s="4">
        <f t="shared" si="0"/>
        <v>0</v>
      </c>
      <c r="J20" s="5">
        <f t="shared" si="1"/>
        <v>0</v>
      </c>
      <c r="K20" s="11"/>
      <c r="L20" s="47"/>
    </row>
    <row r="21" spans="1:12" ht="22.5">
      <c r="A21" s="50">
        <v>20</v>
      </c>
      <c r="B21" s="20" t="s">
        <v>17</v>
      </c>
      <c r="C21" s="11" t="s">
        <v>19</v>
      </c>
      <c r="D21" s="11" t="s">
        <v>20</v>
      </c>
      <c r="E21" s="11">
        <v>4</v>
      </c>
      <c r="F21" s="19"/>
      <c r="G21" s="5">
        <f>E21*F21</f>
        <v>0</v>
      </c>
      <c r="H21" s="63">
        <v>23</v>
      </c>
      <c r="I21" s="4">
        <f t="shared" si="0"/>
        <v>0</v>
      </c>
      <c r="J21" s="5">
        <f t="shared" si="1"/>
        <v>0</v>
      </c>
      <c r="K21" s="11"/>
      <c r="L21" s="47"/>
    </row>
    <row r="22" spans="1:12" ht="79.5" thickBot="1">
      <c r="A22" s="53">
        <v>21</v>
      </c>
      <c r="B22" s="54" t="s">
        <v>31</v>
      </c>
      <c r="C22" s="55" t="s">
        <v>32</v>
      </c>
      <c r="D22" s="56" t="s">
        <v>33</v>
      </c>
      <c r="E22" s="56">
        <v>1</v>
      </c>
      <c r="F22" s="57"/>
      <c r="G22" s="57">
        <f>E22*F22</f>
        <v>0</v>
      </c>
      <c r="H22" s="64">
        <v>23</v>
      </c>
      <c r="I22" s="58">
        <f t="shared" si="0"/>
        <v>0</v>
      </c>
      <c r="J22" s="59">
        <f t="shared" si="1"/>
        <v>0</v>
      </c>
      <c r="K22" s="60"/>
      <c r="L22" s="61"/>
    </row>
    <row r="23" spans="1:12" ht="28.5" customHeight="1" thickBot="1" thickTop="1">
      <c r="A23" s="21" t="s">
        <v>9</v>
      </c>
      <c r="B23" s="21"/>
      <c r="C23" s="21"/>
      <c r="D23" s="21"/>
      <c r="E23" s="21"/>
      <c r="F23" s="21"/>
      <c r="G23" s="22">
        <f>SUM(G3:G22)</f>
        <v>0</v>
      </c>
      <c r="H23" s="65" t="s">
        <v>39</v>
      </c>
      <c r="I23" s="22">
        <f>SUM(I3:I22)</f>
        <v>0</v>
      </c>
      <c r="J23" s="22">
        <f>SUM(J3:J22)</f>
        <v>0</v>
      </c>
      <c r="K23" s="23"/>
      <c r="L23" s="35"/>
    </row>
    <row r="24" ht="15.75" thickTop="1"/>
    <row r="25" spans="1:12" ht="45.75" customHeight="1">
      <c r="A25" s="66" t="s">
        <v>40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</sheetData>
  <sheetProtection/>
  <mergeCells count="2">
    <mergeCell ref="A25:L25"/>
    <mergeCell ref="A23:F23"/>
  </mergeCells>
  <printOptions horizontalCentered="1"/>
  <pageMargins left="0.15748031496062992" right="0.15748031496062992" top="0.7480314960629921" bottom="0.7480314960629921" header="0.31496062992125984" footer="0.31496062992125984"/>
  <pageSetup orientation="landscape" paperSize="9" scale="90" r:id="rId1"/>
  <headerFooter>
    <oddHeader>&amp;L&amp;"Arial,Pogrubiony"&amp;10Zadanie Nr 1 - Materiały do biologii molekularnej&amp;C
&amp;"Arial,Pogrubiony"&amp;10SZCZEGÓŁOWY OPIS PRZEDMIOTU ZAMÓWIENIA&amp;R&amp;"Arial,Pogrubiony"&amp;10Zał. Nr 2</oddHeader>
    <oddFooter>&amp;C&amp;P/&amp;N&amp;R&amp;"Arial,Normalny"&amp;8.............................................................
(podpis i piecżątka upełnomocnionego
przedstawiciela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2017-06-06T07:15:05Z</dcterms:modified>
  <cp:category/>
  <cp:version/>
  <cp:contentType/>
  <cp:contentStatus/>
</cp:coreProperties>
</file>