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wczuktere\Desktop\SZP\2017\WME\2017.xx.xx - 71_WME - Dost. stan. bad.-eduk. do sym. uszk\"/>
    </mc:Choice>
  </mc:AlternateContent>
  <bookViews>
    <workbookView xWindow="0" yWindow="0" windowWidth="16380" windowHeight="8190"/>
  </bookViews>
  <sheets>
    <sheet name="Arkusz1" sheetId="1" r:id="rId1"/>
  </sheets>
  <definedNames>
    <definedName name="_xlnm.Print_Area" localSheetId="0">Arkusz1!$A$1:$K$10</definedName>
  </definedNames>
  <calcPr calcId="152511"/>
</workbook>
</file>

<file path=xl/calcChain.xml><?xml version="1.0" encoding="utf-8"?>
<calcChain xmlns="http://schemas.openxmlformats.org/spreadsheetml/2006/main">
  <c r="G9" i="1" l="1"/>
  <c r="I9" i="1"/>
  <c r="G3" i="1" l="1"/>
  <c r="I3" i="1" s="1"/>
  <c r="J3" i="1" s="1"/>
  <c r="J9" i="1" s="1"/>
  <c r="G5" i="1"/>
  <c r="I5" i="1" s="1"/>
  <c r="J5" i="1" s="1"/>
  <c r="G6" i="1"/>
  <c r="I6" i="1" s="1"/>
  <c r="J6" i="1" s="1"/>
  <c r="G7" i="1"/>
  <c r="I7" i="1" s="1"/>
  <c r="J7" i="1" s="1"/>
  <c r="G8" i="1"/>
  <c r="I8" i="1" s="1"/>
  <c r="J8" i="1" s="1"/>
</calcChain>
</file>

<file path=xl/sharedStrings.xml><?xml version="1.0" encoding="utf-8"?>
<sst xmlns="http://schemas.openxmlformats.org/spreadsheetml/2006/main" count="17" uniqueCount="17">
  <si>
    <t>Lp.</t>
  </si>
  <si>
    <t xml:space="preserve">Opis przedmiotu zamówienia określony zgodnie 
z art. 29 i 30 ustawy Prawo zamówień publicznych 
</t>
  </si>
  <si>
    <t>9-cio cyfrowy
kod numeryczny Wspólnego Słownika Zamówień (CPV)</t>
  </si>
  <si>
    <t>J.m.</t>
  </si>
  <si>
    <t>Ilość</t>
  </si>
  <si>
    <t xml:space="preserve">Cena jedn.
zł </t>
  </si>
  <si>
    <t>Wartość netto
(kol. 5 x kol. 6)
zł</t>
  </si>
  <si>
    <t>Stawka
VAT
%</t>
  </si>
  <si>
    <t>Wartość VAT
(kol. 7 x kol. 8)
zł</t>
  </si>
  <si>
    <t>Wartość brutto
(kol. 7 + kol. 9)
zł</t>
  </si>
  <si>
    <t>szt.</t>
  </si>
  <si>
    <t>Razem:</t>
  </si>
  <si>
    <t>X</t>
  </si>
  <si>
    <t>39294000-9</t>
  </si>
  <si>
    <t>Stanowisko badawczo-edukacyjne przeznaczone do symulacji uszkodzeń i badań związanych z diagnostyką maszyn wirnikowych. 
Stanowisko powinno umożliwiać zmianę prędkości obrotowej wału i zmianę obciążenia momentem skręcającym, wprowadzania symulowanych uszkodzeń łożysk, niewyrównoważenia, rozosiowania i uszkodzeń przekładni.
Część mechaniczna powinna być zamontowana na sztywnej podstawie. Napęd stanowiska powinien być realizowany za pomocą 2 silników trójfazowych (jeden pracujący jako napęd, drugi jako obciążenie, z którego możliwy jest odzysk energii). Sterowanie prędkością i obciążenia realizowane powinno być poprzez 2 inwertery (falowniki) sprzężone z komputerem przemysłowym z opogramowanym panelem HMI. Wał stanowiska powinien być podparty na 3 łożyskach (środkowe łożysko powinno umożliwiać zadawanie obciążenia promieniowego). Na wale powinna być zamontowana tarcza z przygotowanymi otworami do wkręcenia odważników symulujących niewyważenie maszyny. Układ pomiarowy powinien składać się z co najmniej z 4 piezoelektrycznych czujników drgań, kondycjonera i czujnika prędkości obrotowej. Powinna być zapewniona możliwość montowania czujników drgań w wybranej płaszczyźnie na węzłach konstrukcyjnych. Układ pomiarowy i komputerowy system diagnostyczny powinien zapewniać rejestrację danych i ich analizę (m.in. przebieg czasowy, widmo, widmo rzędnych, widmo obwiedni, trend). Musi być zapewniona możliwość połączenia sygnałów z innymi urządzeniami do akwizycji danych poprzez wyjścia BNC. Stanowisko powinno posiadać osłony uniemożliwiające kontakt z elementami wirującymi w czasie pracy i  spełniać warunki kompatybilności EMC(Kompatybilność elektromagnetyczna).</t>
  </si>
  <si>
    <r>
      <t xml:space="preserve">....................................................................................................................
</t>
    </r>
    <r>
      <rPr>
        <i/>
        <sz val="8"/>
        <rFont val="Arial CE"/>
        <family val="2"/>
        <charset val="238"/>
      </rPr>
      <t>(pieczęć i podpis upełnomocnionego przedstawiciela wykonawcy)</t>
    </r>
  </si>
  <si>
    <t>Nazwa producenta i określenie oferowanego produktu.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</si>
</sst>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charset val="238"/>
    </font>
    <font>
      <sz val="8"/>
      <color indexed="8"/>
      <name val="Arial CE"/>
      <charset val="238"/>
    </font>
    <font>
      <b/>
      <sz val="8"/>
      <color rgb="FFFF0000"/>
      <name val="Arial CE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4" fontId="1" fillId="0" borderId="2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64" fontId="0" fillId="0" borderId="0" xfId="0" applyNumberFormat="1" applyBorder="1"/>
    <xf numFmtId="0" fontId="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9" fillId="0" borderId="7" xfId="0" applyNumberFormat="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4" fontId="9" fillId="0" borderId="4" xfId="0" applyNumberFormat="1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topLeftCell="A3" zoomScaleNormal="100" workbookViewId="0">
      <selection activeCell="K9" sqref="K9"/>
    </sheetView>
  </sheetViews>
  <sheetFormatPr defaultRowHeight="12.75" x14ac:dyDescent="0.2"/>
  <cols>
    <col min="1" max="1" width="3.140625" style="1" customWidth="1"/>
    <col min="2" max="2" width="51" style="2" customWidth="1"/>
    <col min="3" max="3" width="15.85546875" style="2" customWidth="1"/>
    <col min="4" max="4" width="4.7109375" style="3" customWidth="1"/>
    <col min="5" max="5" width="5.5703125" style="3" customWidth="1"/>
    <col min="6" max="6" width="10" style="2" customWidth="1"/>
    <col min="7" max="7" width="12" style="2" customWidth="1"/>
    <col min="8" max="8" width="6.42578125" style="3" customWidth="1"/>
    <col min="9" max="9" width="11.28515625" style="2" customWidth="1"/>
    <col min="10" max="10" width="12.5703125" style="2" customWidth="1"/>
    <col min="11" max="11" width="24.7109375" style="2" customWidth="1"/>
    <col min="12" max="16384" width="9.140625" style="2"/>
  </cols>
  <sheetData>
    <row r="1" spans="1:11" ht="55.5" customHeight="1" x14ac:dyDescent="0.2">
      <c r="A1" s="4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5" t="s">
        <v>5</v>
      </c>
      <c r="G1" s="5" t="s">
        <v>6</v>
      </c>
      <c r="H1" s="7" t="s">
        <v>7</v>
      </c>
      <c r="I1" s="7" t="s">
        <v>8</v>
      </c>
      <c r="J1" s="7" t="s">
        <v>9</v>
      </c>
      <c r="K1" s="41" t="s">
        <v>16</v>
      </c>
    </row>
    <row r="2" spans="1:11" s="10" customFormat="1" x14ac:dyDescent="0.2">
      <c r="A2" s="8">
        <v>1</v>
      </c>
      <c r="B2" s="25">
        <v>2</v>
      </c>
      <c r="C2" s="26">
        <v>3</v>
      </c>
      <c r="D2" s="25">
        <v>4</v>
      </c>
      <c r="E2" s="26">
        <v>5</v>
      </c>
      <c r="F2" s="25">
        <v>6</v>
      </c>
      <c r="G2" s="26">
        <v>7</v>
      </c>
      <c r="H2" s="25">
        <v>8</v>
      </c>
      <c r="I2" s="8">
        <v>9</v>
      </c>
      <c r="J2" s="9">
        <v>10</v>
      </c>
      <c r="K2" s="8">
        <v>11</v>
      </c>
    </row>
    <row r="3" spans="1:11" s="10" customFormat="1" ht="288" customHeight="1" x14ac:dyDescent="0.2">
      <c r="A3" s="22">
        <v>1</v>
      </c>
      <c r="B3" s="34" t="s">
        <v>14</v>
      </c>
      <c r="C3" s="39" t="s">
        <v>13</v>
      </c>
      <c r="D3" s="39" t="s">
        <v>10</v>
      </c>
      <c r="E3" s="39">
        <v>1</v>
      </c>
      <c r="F3" s="36">
        <v>0</v>
      </c>
      <c r="G3" s="36">
        <f t="shared" ref="G3:G8" si="0">E3*F3</f>
        <v>0</v>
      </c>
      <c r="H3" s="37">
        <v>23</v>
      </c>
      <c r="I3" s="38">
        <f t="shared" ref="I3:I8" si="1">G3*H3/100</f>
        <v>0</v>
      </c>
      <c r="J3" s="11">
        <f t="shared" ref="J3:J8" si="2">I3+G3</f>
        <v>0</v>
      </c>
      <c r="K3" s="40"/>
    </row>
    <row r="4" spans="1:11" s="10" customFormat="1" ht="175.5" hidden="1" customHeight="1" x14ac:dyDescent="0.2">
      <c r="A4" s="23"/>
      <c r="B4" s="35"/>
      <c r="C4" s="31"/>
      <c r="D4" s="31"/>
      <c r="E4" s="31"/>
      <c r="F4" s="32"/>
      <c r="G4" s="32"/>
      <c r="H4" s="33"/>
      <c r="I4" s="24"/>
      <c r="J4" s="11"/>
      <c r="K4" s="8"/>
    </row>
    <row r="5" spans="1:11" s="10" customFormat="1" hidden="1" x14ac:dyDescent="0.2">
      <c r="A5" s="8"/>
      <c r="B5" s="27"/>
      <c r="C5" s="28"/>
      <c r="D5" s="27"/>
      <c r="E5" s="28"/>
      <c r="F5" s="29">
        <v>0</v>
      </c>
      <c r="G5" s="29">
        <f t="shared" si="0"/>
        <v>0</v>
      </c>
      <c r="H5" s="30">
        <v>22</v>
      </c>
      <c r="I5" s="11">
        <f t="shared" si="1"/>
        <v>0</v>
      </c>
      <c r="J5" s="11">
        <f t="shared" si="2"/>
        <v>0</v>
      </c>
      <c r="K5" s="8"/>
    </row>
    <row r="6" spans="1:11" s="10" customFormat="1" hidden="1" x14ac:dyDescent="0.2">
      <c r="A6" s="8"/>
      <c r="B6" s="9"/>
      <c r="C6" s="8"/>
      <c r="D6" s="9"/>
      <c r="E6" s="8"/>
      <c r="F6" s="11">
        <v>0</v>
      </c>
      <c r="G6" s="11">
        <f t="shared" si="0"/>
        <v>0</v>
      </c>
      <c r="H6" s="12">
        <v>22</v>
      </c>
      <c r="I6" s="11">
        <f t="shared" si="1"/>
        <v>0</v>
      </c>
      <c r="J6" s="11">
        <f t="shared" si="2"/>
        <v>0</v>
      </c>
      <c r="K6" s="8"/>
    </row>
    <row r="7" spans="1:11" ht="26.25" hidden="1" customHeight="1" x14ac:dyDescent="0.2">
      <c r="A7" s="13"/>
      <c r="B7" s="14"/>
      <c r="C7" s="5"/>
      <c r="D7" s="15"/>
      <c r="E7" s="15"/>
      <c r="F7" s="11">
        <v>0</v>
      </c>
      <c r="G7" s="11">
        <f t="shared" si="0"/>
        <v>0</v>
      </c>
      <c r="H7" s="12">
        <v>22</v>
      </c>
      <c r="I7" s="11">
        <f t="shared" si="1"/>
        <v>0</v>
      </c>
      <c r="J7" s="11">
        <f t="shared" si="2"/>
        <v>0</v>
      </c>
      <c r="K7" s="16"/>
    </row>
    <row r="8" spans="1:11" ht="18" hidden="1" customHeight="1" x14ac:dyDescent="0.2">
      <c r="A8" s="13"/>
      <c r="B8" s="17"/>
      <c r="C8" s="5"/>
      <c r="D8" s="15"/>
      <c r="E8" s="15"/>
      <c r="F8" s="11">
        <v>0</v>
      </c>
      <c r="G8" s="11">
        <f t="shared" si="0"/>
        <v>0</v>
      </c>
      <c r="H8" s="12">
        <v>22</v>
      </c>
      <c r="I8" s="11">
        <f t="shared" si="1"/>
        <v>0</v>
      </c>
      <c r="J8" s="11">
        <f t="shared" si="2"/>
        <v>0</v>
      </c>
      <c r="K8" s="16"/>
    </row>
    <row r="9" spans="1:11" ht="51.75" customHeight="1" x14ac:dyDescent="0.2">
      <c r="A9" s="42" t="s">
        <v>11</v>
      </c>
      <c r="B9" s="42"/>
      <c r="C9" s="42"/>
      <c r="D9" s="42"/>
      <c r="E9" s="42"/>
      <c r="F9" s="42"/>
      <c r="G9" s="18">
        <f>G3</f>
        <v>0</v>
      </c>
      <c r="H9" s="19" t="s">
        <v>12</v>
      </c>
      <c r="I9" s="18">
        <f>I3</f>
        <v>0</v>
      </c>
      <c r="J9" s="18">
        <f>J3</f>
        <v>0</v>
      </c>
      <c r="K9" s="20"/>
    </row>
    <row r="10" spans="1:11" ht="123.75" customHeight="1" x14ac:dyDescent="0.2">
      <c r="A10" s="43"/>
      <c r="B10" s="44"/>
      <c r="C10" s="44"/>
      <c r="D10" s="44"/>
      <c r="E10" s="44"/>
      <c r="F10" s="44"/>
      <c r="G10" s="44"/>
      <c r="H10" s="45" t="s">
        <v>15</v>
      </c>
      <c r="I10" s="45"/>
      <c r="J10" s="45"/>
      <c r="K10" s="45"/>
    </row>
    <row r="11" spans="1:11" ht="30" customHeight="1" x14ac:dyDescent="0.2"/>
    <row r="12" spans="1:11" ht="30" customHeight="1" x14ac:dyDescent="0.2">
      <c r="G12" s="21"/>
      <c r="I12" s="21"/>
    </row>
    <row r="13" spans="1:11" ht="30" customHeight="1" x14ac:dyDescent="0.2"/>
    <row r="14" spans="1:11" ht="30" customHeight="1" x14ac:dyDescent="0.2"/>
    <row r="15" spans="1:11" ht="30" customHeight="1" x14ac:dyDescent="0.2"/>
    <row r="16" spans="1:11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</sheetData>
  <sheetProtection selectLockedCells="1" selectUnlockedCells="1"/>
  <mergeCells count="3">
    <mergeCell ref="A9:F9"/>
    <mergeCell ref="A10:G10"/>
    <mergeCell ref="H10:K10"/>
  </mergeCells>
  <pageMargins left="0.39374999999999999" right="0.39374999999999999" top="0.73124999999999996" bottom="0.78749999999999998" header="0" footer="0.51180555555555551"/>
  <pageSetup paperSize="9" scale="90" firstPageNumber="0" fitToHeight="0" orientation="landscape" r:id="rId1"/>
  <headerFooter alignWithMargins="0">
    <oddHeader xml:space="preserve">&amp;LZadanie „Dostawa stanowiska badawczo-edukacyjnego 
przeznaczonego do symulacji uszkodzeń   
i badań związanych z diagnostyką maszyn wirnikowych"&amp;CSZCZEGÓŁOWY OPIS PRZEDMIOTU ZAMÓWIENIA&amp;RZał Nr 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Lewczuk Teresa</cp:lastModifiedBy>
  <cp:lastPrinted>2017-05-16T12:02:21Z</cp:lastPrinted>
  <dcterms:created xsi:type="dcterms:W3CDTF">2017-04-10T09:39:39Z</dcterms:created>
  <dcterms:modified xsi:type="dcterms:W3CDTF">2017-05-16T12:10:31Z</dcterms:modified>
</cp:coreProperties>
</file>