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05" windowHeight="12465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<sst xmlns="http://schemas.openxmlformats.org/spreadsheetml/2006/main" count="68" uniqueCount="38">
  <si>
    <t>J.m.</t>
  </si>
  <si>
    <t>Ilość</t>
  </si>
  <si>
    <t xml:space="preserve">Cena jedn.
zł </t>
  </si>
  <si>
    <t>Stawka
VAT
%</t>
  </si>
  <si>
    <t>Lp.</t>
  </si>
  <si>
    <t>Razem:</t>
  </si>
  <si>
    <t>X</t>
  </si>
  <si>
    <t>Wartość netto
(kol. 5 x kol. 6)
zł</t>
  </si>
  <si>
    <t>Wartość VAT
(kol. 7 x kol. 8)
zł</t>
  </si>
  <si>
    <t>Wartość brutto
(kol. 7 + kol. 9)
zł</t>
  </si>
  <si>
    <t>szt</t>
  </si>
  <si>
    <t xml:space="preserve">Skrzynie transportowe wzmocnione do przechowywania i transportu aparatury systemu monitoringu o rozmiarach pozwalających na umieszczenie podzespołów podsystemu monitoringu (skrzynek z konwerterami, kamer, okablowania, adapterów montażowych) dla każdego zestawu rakietowego. </t>
  </si>
  <si>
    <t>System adapterów do montażu kamer dla podsystemu  monitoringu zestawu rakietowego NewaSC</t>
  </si>
  <si>
    <t>System adapterów do montażu kamer dla podsystemu  monitoringu zestawu rakietowego OSA</t>
  </si>
  <si>
    <t>Przełącznik sieciowy przemysłowy o cechach conajmniej:
Switch niezarządzalny, 4 porty 10/100/1000BaseTx, 1 port gigabitowy SFP, 4 porty z funkcją PoE, temp. pracy od min. -30 do 70 stopni C, zasilanie 24V DC. Produktem spełniajacym wymagania jest np. MOXA EDS-G205A-4PoE-1GSFP-T lub równoważny. Produkt równoważny musi posiadać parametry identyczne lub korzystniejsze od podanych</t>
  </si>
  <si>
    <t>Wkładki SFP SM 20 km kompatybilne z przełacznikiem sieciowym z poz. 14 oraz z przełącznikiem światłowodowym TL-SG5412F TP-LINK</t>
  </si>
  <si>
    <t>Wkładki SFP MM kompatybilne z przełacznikiem sieciowym z poz. 14 oraz z przełącznikiem światłowodowym z poz. 15, 16</t>
  </si>
  <si>
    <t>Przełącznik światłowodowy przemysłowy  min. 5 wkładek gigabitowych SFP, zasilanie 24 V DC, współpraca z wkładkami z poz 17 i 18, o wymiarach umożliwiających zamontowanie w obudowie z poz.4</t>
  </si>
  <si>
    <t>Układ przełacznika sieciowego przemysłowego na min. 2 wkładki SFP plus min. 3 x ETH PoE , współpraca z wkładkami z poz 17 i 18 (dopuszczalna kombinacja przełącznik przemysłowy z PoE plus mediakonwerter przemysłowy) o wymiarach umożliwiających zamontowanie w obudowie z poz.5</t>
  </si>
  <si>
    <t>Obudowa typu Rack 19" OR01 dla konwerterów przystosowana do montażu w szafach przyłączeniowych na stanowiskach ogniowych, z dwoma mediakonwerterami TP-Link MC-220L, zasilaczem i okablowaniem, Ze względu na kompatybilność z wykonanymi podsystemami w poprzednim etapie projektu oraz zamienność skrzynek, nie dopuszcza się innych urządzeń poza wymienionymi.</t>
  </si>
  <si>
    <t>Ze względu na specjalne zastosowanie - do pojazdów wojskowych oraz kompatybilność z poprzednio zakupionym sprzętem dla poligonowego systemu monitoringu nie dopuszcza się innych wyrobów poza wymienionymi</t>
  </si>
  <si>
    <t>9-cio cyfrowy
kod numeryczny Wspólnego Słownika Zamówień (CPV)</t>
  </si>
  <si>
    <t>31219000-4</t>
  </si>
  <si>
    <t>32323300-6</t>
  </si>
  <si>
    <t>44212313-6</t>
  </si>
  <si>
    <t>System adapterów do montażu kamer dla podsystemu  monitoringu zestawu rakietowego KUB/UNI</t>
  </si>
  <si>
    <t>30213100-6</t>
  </si>
  <si>
    <t>32420000-3</t>
  </si>
  <si>
    <r>
      <t xml:space="preserve">Modyfikacja skrzynki z konwerterami ZSK 01 do standardu </t>
    </r>
    <r>
      <rPr>
        <b/>
        <sz val="9"/>
        <rFont val="Arial CE"/>
        <family val="0"/>
      </rPr>
      <t>ZSK 01 ver 2</t>
    </r>
    <r>
      <rPr>
        <sz val="9"/>
        <rFont val="Arial CE"/>
        <family val="0"/>
      </rPr>
      <t xml:space="preserve"> (obudowa przystosowana do złącza CTOS - do rozmieszczenia urządzeń podsystemu monitoringu wewnątrz pojazdów wojskowych  dla zestawów rakietowych), wymiana urządzeń składowych i okablowania skrzynki, dodanie możliwości zasilania z 230V AC, dostosowanie obudowy, modernizacja wyłacznika zasilania
Konstrukcja obudowy, okablowanie, elementy powinny spełniać wymagania mechano-klimatyczne w grupie N7-UZ-IIA wg NO-06-A101 ÷ A104 z odstępstwami w zakresie:
• temperatura pracy 0 ºC ÷ +50 ºC
• temperatura graniczna -10 ºC ÷ +60 ºC
• wilgotność względna do 98% bez kondensacji
• stopień szczelności IP55
Rezystancja przejścia elementów uziemienia nie powinna przekraczać:
• 600 μΩ – w miejscach bezpośredniego połączenia części między sobą,
• 2000 μΩ – suma rezystancji przejścia styków w obwodzie uziemienia (zerowania) urządzenia,</t>
    </r>
  </si>
  <si>
    <r>
      <t xml:space="preserve">Modyfikacja skrzynki z konwerterami ZSK 02 do standardu </t>
    </r>
    <r>
      <rPr>
        <b/>
        <sz val="9"/>
        <rFont val="Arial CE"/>
        <family val="0"/>
      </rPr>
      <t>ZSK 02 ver 2</t>
    </r>
    <r>
      <rPr>
        <sz val="9"/>
        <rFont val="Arial CE"/>
        <family val="0"/>
      </rPr>
      <t xml:space="preserve"> (obudowa przystosowana do złącza Ethernet - do rozmieszczenia urządzeń podsystemu monitoringu wewnątrz pojazdów wojskowych  dla zestawów rakietowych), wymiana urządzeń składowych i okablowania skrzynki, dodanie możliwości zasilania z 230V AC, dostosowanie obudowy, modernizacja wyłacznika zasilania, wymiana złącza Ethernet na CTOS SM
Konstrukcja obudowy, okablowanie, elementy powinny spełniać wymagania mechano-klimatyczne w grupie N7-UZ-IIA wg NO-06-A101 ÷ A104 z odstępstwami w zakresie:
• temperatura pracy 0 ºC ÷ +50 ºC
• temperatura graniczna -10 ºC ÷ +60 ºC
• wilgotność względna do 98% bez kondensacji
• stopień szczelności IP55
Rezystancja przejścia elementów uziemienia nie powinna przekraczać:
• 600 μΩ – w miejscach bezpośredniego połączenia części między sobą,
• 2000 μΩ – suma rezystancji przejścia styków w obwodzie uziemienia (zerowania) urządzenia,</t>
    </r>
  </si>
  <si>
    <r>
      <t xml:space="preserve">Skrzynka z konwerterami </t>
    </r>
    <r>
      <rPr>
        <b/>
        <sz val="9"/>
        <rFont val="Arial CE"/>
        <family val="0"/>
      </rPr>
      <t>ZSK 03</t>
    </r>
    <r>
      <rPr>
        <sz val="9"/>
        <rFont val="Arial CE"/>
        <family val="0"/>
      </rPr>
      <t xml:space="preserve"> (obudowa przystosowana  do złącza CTOS do rozmieszczenia urządzeń podsystemu monitoringu wewnątrz pojazdu wojskowego, montaż urządzeń wewnętrznych, złącz, okablowania)
Konstrukcja obudowy, okablowanie, elementy powinny spełniać wymagania mechano-klimatyczne w grupie N7-UZ-IIA wg NO-06-A101 ÷ A104 z odstępstwami w zakresie:
• temperatura pracy 0 ºC ÷ +50 ºC
• temperatura graniczna -10 ºC ÷ +60 ºC
• wilgotność względna do 98% bez kondensacji
• stopień szczelności IP55
Rezystancja przejścia elementów uziemienia nie powinna przekraczać:
• 600 μΩ – w miejscach bezpośredniego połączenia części między sobą,
• 2000 μΩ – suma rezystancji przejścia styków w obwodzie uziemienia (zerowania) urządzenia,</t>
    </r>
  </si>
  <si>
    <r>
      <t xml:space="preserve">Skrzynka z konwerterami </t>
    </r>
    <r>
      <rPr>
        <b/>
        <sz val="9"/>
        <rFont val="Arial CE"/>
        <family val="0"/>
      </rPr>
      <t>ZSK 04</t>
    </r>
    <r>
      <rPr>
        <sz val="9"/>
        <rFont val="Arial CE"/>
        <family val="0"/>
      </rPr>
      <t xml:space="preserve"> - przełącznik światłowodowy (obudowa przystosowana  do złącz CTOS (5szt.) do rozmieszczenia przełącznika światłowodowego, montaż urządzeń wewnętrznych, złącz, okablowania)
Konstrukcja obudowy, okablowanie, elementy powinny spełniać wymagania mechano-klimatyczne w grupie N7-UZ-IIA wg NO-06-A101 ÷ A104 z odstępstwami w zakresie:
• temperatura pracy 0 ºC ÷ +50 ºC
• temperatura graniczna -10 ºC ÷ +60 ºC
• wilgotność względna do 98% bez kondensacji
• stopień szczelności IP55
Rezystancja przejścia elementów uziemienia nie powinna przekraczać:
• 600 μΩ – w miejscach bezpośredniego połączenia części między sobą,
• 2000 μΩ – suma rezystancji przejścia styków w obwodzie uziemienia (zerowania) urządzenia,</t>
    </r>
  </si>
  <si>
    <r>
      <t xml:space="preserve">Skrzynka z konwerterami </t>
    </r>
    <r>
      <rPr>
        <b/>
        <sz val="9"/>
        <rFont val="Arial CE"/>
        <family val="0"/>
      </rPr>
      <t>ZSK 05</t>
    </r>
    <r>
      <rPr>
        <sz val="9"/>
        <rFont val="Arial CE"/>
        <family val="0"/>
      </rPr>
      <t xml:space="preserve"> - skrzynka serwisowa (obudowa przystosowana  do złącz CTOS (2szt.) do rozmieszczenia przełącznika światłowodowego, montaż urządzeń wewnętrznych, złącz, okablowania)
Konstrukcja obudowy, okablowanie, elementy powinny spełniać wymagania mechano-klimatyczne w grupie N7-UZ-IIA wg NO-06-A101 ÷ A104 z odstępstwami w zakresie:
• temperatura pracy 0 ºC ÷ +50 ºC
• temperatura graniczna -10 ºC ÷ +60 ºC
• wilgotność względna do 98% bez kondensacji
• stopień szczelności IP55
Rezystancja przejścia elementów uziemienia nie powinna przekraczać:
• 600 μΩ – w miejscach bezpośredniego połączenia części między sobą,
• 2000 μΩ – suma rezystancji przejścia styków w obwodzie uziemienia (zerowania) urządzenia,</t>
    </r>
  </si>
  <si>
    <t>Koder wideo z obsługą kompresji H.264, pełna rozdzielczość przy 25 klatkach, kodowanie do H.264 oraz mjpeg, zasilanie po skrętce PoE, slot micro SD na pamięć typu Edge, wymiary min-max: 80-100 x 20-35 x 30-45; karta pamięci współpracująca z koderem o pojemności min. 32 GB, pozwalająca na zapis przy maksymalnej liczbie klatek w max rozdzielczości
- wymagania spełnia np. produkt Axis M7011 lub równoważny</t>
  </si>
  <si>
    <t>Notebook do zastosowań specjalnych, spełniający wymagania norm min. IP65 i MIL-STD-810G
Procesor min. Core i5-5200U (None VPRO), 2.2GHz / 11.6" sunlight readable display / min. 4GB RAM / Multi-touch TS / min. 128GB SSD / Hot-swappable battery x 2 /Wireless LAN ac / Ethernet/  Bluetooth / HD Webcam / -21C Wide Range Temp / Express Card x 1/ Smartcard x 1 / Mechanical Backlit Keyboard / GPS / Gobi 5000 / 461F Platform Ready / Win 7 Professional 64bit. Masa do 2kg. Adapter DC DC  samochodowy. Gwarancja min. 24 miesiące
Wymagania spełnia np: Getac V110-G2-Premium-Win7 (dopuszczalna konfiguracja z WIN 10 Professional 64bit) lub równoważny, produkt równoważny może mieć parametry identyczne lub korzystniejsze od podanych</t>
  </si>
  <si>
    <t>Notebook do zastosowań specjalnych, spełniający wymagania norm min. IP65 i MIL-STD-810G
Procesor min. Core i5-6200U (None VPRO), min. 2.2GHz / 11.6" sunlight readable display / min. 8GB RAM / Multi-touch TS / min. 512GB SSD / Hot-swappable battery x 2 /Wireless LAN ac / Ethernet/ Bluetooth / HD Webcam / -21C Wide Range Temp / Express Card x 1/ Smartcard x 1 / Mechanical Backlit Keyboard / GPS / Gobi 5000 / 461F Platform Ready / Win 10 Professional 64bit. Masa do 2kg. Adapter DC DC  samochodowy. Gwarancja min. 24 miesiące.
Wymagania spełnia np: Getac V110-G3-Premium-Win10 lub równoważny, produkt równoważny może mieć parametry identyczne lub korzystniejsze od podanych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</si>
  <si>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</si>
  <si>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2"/>
      </rPr>
      <t>WYPEŁNIĆ OBOWIĄZKOWO (pkt 3.6 SIWZ)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</si>
</sst>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6"/>
      <name val="Arial CE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1"/>
      <color rgb="FF006100"/>
      <name val="Czcionka tekstu podstawowego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zcionka tekstu podstawowego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vertical="center" wrapText="1"/>
    </xf>
    <xf numFmtId="0" fontId="4" fillId="0" borderId="17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6" fillId="33" borderId="19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" xfId="52"/>
    <cellStyle name="Normalny 10" xfId="53"/>
    <cellStyle name="Normalny 11" xfId="54"/>
    <cellStyle name="Normalny 12" xfId="55"/>
    <cellStyle name="Normalny 13" xfId="56"/>
    <cellStyle name="Normalny 13 2" xfId="57"/>
    <cellStyle name="Normalny 14" xfId="58"/>
    <cellStyle name="Normalny 15" xfId="59"/>
    <cellStyle name="Normalny 17" xfId="60"/>
    <cellStyle name="Normalny 17 2" xfId="61"/>
    <cellStyle name="Normalny 2" xfId="62"/>
    <cellStyle name="Normalny 2 2" xfId="63"/>
    <cellStyle name="Normalny 3" xfId="64"/>
    <cellStyle name="Normalny 4" xfId="65"/>
    <cellStyle name="Normalny 4 2" xfId="66"/>
    <cellStyle name="Normalny 5 2" xfId="67"/>
    <cellStyle name="Normalny 6 2" xfId="68"/>
    <cellStyle name="Normalny 7" xfId="69"/>
    <cellStyle name="Normalny 8" xfId="70"/>
    <cellStyle name="Normalny 9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90" zoomScaleNormal="90" zoomScaleSheetLayoutView="90" zoomScalePageLayoutView="80" workbookViewId="0" topLeftCell="A1">
      <selection activeCell="N3" sqref="N3"/>
    </sheetView>
  </sheetViews>
  <sheetFormatPr defaultColWidth="9.00390625" defaultRowHeight="12.75"/>
  <cols>
    <col min="1" max="1" width="4.75390625" style="2" customWidth="1"/>
    <col min="2" max="2" width="53.375" style="0" customWidth="1"/>
    <col min="3" max="3" width="10.625" style="0" bestFit="1" customWidth="1"/>
    <col min="4" max="4" width="4.75390625" style="3" customWidth="1"/>
    <col min="5" max="5" width="5.625" style="3" customWidth="1"/>
    <col min="6" max="6" width="10.00390625" style="0" customWidth="1"/>
    <col min="7" max="7" width="12.00390625" style="0" customWidth="1"/>
    <col min="8" max="8" width="6.375" style="3" customWidth="1"/>
    <col min="9" max="9" width="11.25390625" style="0" customWidth="1"/>
    <col min="10" max="10" width="12.625" style="0" customWidth="1"/>
    <col min="11" max="11" width="19.375" style="0" customWidth="1"/>
  </cols>
  <sheetData>
    <row r="1" spans="1:11" ht="39" thickBot="1" thickTop="1">
      <c r="A1" s="36" t="s">
        <v>4</v>
      </c>
      <c r="B1" s="37" t="s">
        <v>36</v>
      </c>
      <c r="C1" s="38" t="s">
        <v>21</v>
      </c>
      <c r="D1" s="39" t="s">
        <v>0</v>
      </c>
      <c r="E1" s="39" t="s">
        <v>1</v>
      </c>
      <c r="F1" s="37" t="s">
        <v>2</v>
      </c>
      <c r="G1" s="40" t="s">
        <v>7</v>
      </c>
      <c r="H1" s="41" t="s">
        <v>3</v>
      </c>
      <c r="I1" s="42" t="s">
        <v>8</v>
      </c>
      <c r="J1" s="42" t="s">
        <v>9</v>
      </c>
      <c r="K1" s="43" t="s">
        <v>37</v>
      </c>
    </row>
    <row r="2" spans="1:11" s="1" customFormat="1" ht="14.25" thickBot="1" thickTop="1">
      <c r="A2" s="44">
        <v>1</v>
      </c>
      <c r="B2" s="44">
        <v>2</v>
      </c>
      <c r="C2" s="44">
        <v>3</v>
      </c>
      <c r="D2" s="44">
        <v>4</v>
      </c>
      <c r="E2" s="44">
        <v>5</v>
      </c>
      <c r="F2" s="44">
        <v>6</v>
      </c>
      <c r="G2" s="44">
        <v>7</v>
      </c>
      <c r="H2" s="44">
        <v>8</v>
      </c>
      <c r="I2" s="44">
        <v>9</v>
      </c>
      <c r="J2" s="44">
        <v>10</v>
      </c>
      <c r="K2" s="44">
        <v>11</v>
      </c>
    </row>
    <row r="3" spans="1:11" ht="240.75" thickTop="1">
      <c r="A3" s="20">
        <v>1</v>
      </c>
      <c r="B3" s="21" t="s">
        <v>28</v>
      </c>
      <c r="C3" s="22" t="s">
        <v>22</v>
      </c>
      <c r="D3" s="23" t="s">
        <v>10</v>
      </c>
      <c r="E3" s="24">
        <v>3</v>
      </c>
      <c r="F3" s="25"/>
      <c r="G3" s="25">
        <f aca="true" t="shared" si="0" ref="G3:G9">E3*F3</f>
        <v>0</v>
      </c>
      <c r="H3" s="23">
        <v>23</v>
      </c>
      <c r="I3" s="25">
        <f aca="true" t="shared" si="1" ref="I3:I8">G3*H3%</f>
        <v>0</v>
      </c>
      <c r="J3" s="25">
        <f aca="true" t="shared" si="2" ref="J3:J8">G3+I3</f>
        <v>0</v>
      </c>
      <c r="K3" s="26"/>
    </row>
    <row r="4" spans="1:11" ht="240">
      <c r="A4" s="27">
        <v>2</v>
      </c>
      <c r="B4" s="7" t="s">
        <v>29</v>
      </c>
      <c r="C4" s="5" t="s">
        <v>22</v>
      </c>
      <c r="D4" s="4" t="s">
        <v>10</v>
      </c>
      <c r="E4" s="8">
        <v>1</v>
      </c>
      <c r="F4" s="6"/>
      <c r="G4" s="6">
        <f aca="true" t="shared" si="3" ref="G4:G20">E4*F4</f>
        <v>0</v>
      </c>
      <c r="H4" s="4">
        <v>23</v>
      </c>
      <c r="I4" s="6">
        <f aca="true" t="shared" si="4" ref="I4:I20">G4*H4%</f>
        <v>0</v>
      </c>
      <c r="J4" s="6">
        <f aca="true" t="shared" si="5" ref="J4:J20">G4+I4</f>
        <v>0</v>
      </c>
      <c r="K4" s="28"/>
    </row>
    <row r="5" spans="1:11" ht="204">
      <c r="A5" s="27">
        <v>3</v>
      </c>
      <c r="B5" s="7" t="s">
        <v>30</v>
      </c>
      <c r="C5" s="5" t="s">
        <v>22</v>
      </c>
      <c r="D5" s="4" t="s">
        <v>10</v>
      </c>
      <c r="E5" s="8">
        <v>17</v>
      </c>
      <c r="F5" s="6"/>
      <c r="G5" s="6">
        <f t="shared" si="3"/>
        <v>0</v>
      </c>
      <c r="H5" s="4">
        <v>23</v>
      </c>
      <c r="I5" s="6">
        <f t="shared" si="4"/>
        <v>0</v>
      </c>
      <c r="J5" s="6">
        <f t="shared" si="5"/>
        <v>0</v>
      </c>
      <c r="K5" s="28"/>
    </row>
    <row r="6" spans="1:11" ht="204">
      <c r="A6" s="27">
        <v>4</v>
      </c>
      <c r="B6" s="7" t="s">
        <v>31</v>
      </c>
      <c r="C6" s="5" t="s">
        <v>22</v>
      </c>
      <c r="D6" s="4" t="s">
        <v>10</v>
      </c>
      <c r="E6" s="8">
        <v>2</v>
      </c>
      <c r="F6" s="6"/>
      <c r="G6" s="6">
        <f t="shared" si="3"/>
        <v>0</v>
      </c>
      <c r="H6" s="4">
        <v>23</v>
      </c>
      <c r="I6" s="6">
        <f t="shared" si="4"/>
        <v>0</v>
      </c>
      <c r="J6" s="6">
        <f t="shared" si="5"/>
        <v>0</v>
      </c>
      <c r="K6" s="28"/>
    </row>
    <row r="7" spans="1:11" ht="204">
      <c r="A7" s="27">
        <v>5</v>
      </c>
      <c r="B7" s="7" t="s">
        <v>32</v>
      </c>
      <c r="C7" s="5" t="s">
        <v>22</v>
      </c>
      <c r="D7" s="4" t="s">
        <v>10</v>
      </c>
      <c r="E7" s="8">
        <v>2</v>
      </c>
      <c r="F7" s="6"/>
      <c r="G7" s="6">
        <f t="shared" si="3"/>
        <v>0</v>
      </c>
      <c r="H7" s="4">
        <v>23</v>
      </c>
      <c r="I7" s="6">
        <f t="shared" si="4"/>
        <v>0</v>
      </c>
      <c r="J7" s="6">
        <f t="shared" si="5"/>
        <v>0</v>
      </c>
      <c r="K7" s="28"/>
    </row>
    <row r="8" spans="1:11" ht="84">
      <c r="A8" s="27">
        <v>6</v>
      </c>
      <c r="B8" s="7" t="s">
        <v>19</v>
      </c>
      <c r="C8" s="5" t="s">
        <v>22</v>
      </c>
      <c r="D8" s="4" t="s">
        <v>10</v>
      </c>
      <c r="E8" s="8">
        <v>2</v>
      </c>
      <c r="F8" s="6"/>
      <c r="G8" s="6">
        <f t="shared" si="3"/>
        <v>0</v>
      </c>
      <c r="H8" s="4">
        <v>23</v>
      </c>
      <c r="I8" s="6">
        <f t="shared" si="4"/>
        <v>0</v>
      </c>
      <c r="J8" s="6">
        <f t="shared" si="5"/>
        <v>0</v>
      </c>
      <c r="K8" s="28"/>
    </row>
    <row r="9" spans="1:11" ht="84">
      <c r="A9" s="27">
        <v>7</v>
      </c>
      <c r="B9" s="9" t="s">
        <v>33</v>
      </c>
      <c r="C9" s="5" t="s">
        <v>23</v>
      </c>
      <c r="D9" s="4" t="s">
        <v>10</v>
      </c>
      <c r="E9" s="10">
        <v>22</v>
      </c>
      <c r="F9" s="6"/>
      <c r="G9" s="6">
        <f t="shared" si="3"/>
        <v>0</v>
      </c>
      <c r="H9" s="4">
        <v>23</v>
      </c>
      <c r="I9" s="6">
        <f t="shared" si="4"/>
        <v>0</v>
      </c>
      <c r="J9" s="6">
        <f t="shared" si="5"/>
        <v>0</v>
      </c>
      <c r="K9" s="28"/>
    </row>
    <row r="10" spans="1:11" ht="60">
      <c r="A10" s="27">
        <v>8</v>
      </c>
      <c r="B10" s="7" t="s">
        <v>11</v>
      </c>
      <c r="C10" s="5" t="s">
        <v>22</v>
      </c>
      <c r="D10" s="4" t="s">
        <v>10</v>
      </c>
      <c r="E10" s="10">
        <v>16</v>
      </c>
      <c r="F10" s="6"/>
      <c r="G10" s="6">
        <f t="shared" si="3"/>
        <v>0</v>
      </c>
      <c r="H10" s="4">
        <v>23</v>
      </c>
      <c r="I10" s="6">
        <f t="shared" si="4"/>
        <v>0</v>
      </c>
      <c r="J10" s="6">
        <f t="shared" si="5"/>
        <v>0</v>
      </c>
      <c r="K10" s="28"/>
    </row>
    <row r="11" spans="1:11" ht="24">
      <c r="A11" s="27">
        <v>9</v>
      </c>
      <c r="B11" s="7" t="s">
        <v>12</v>
      </c>
      <c r="C11" s="5" t="s">
        <v>24</v>
      </c>
      <c r="D11" s="4" t="s">
        <v>10</v>
      </c>
      <c r="E11" s="10">
        <v>20</v>
      </c>
      <c r="F11" s="6"/>
      <c r="G11" s="6">
        <f t="shared" si="3"/>
        <v>0</v>
      </c>
      <c r="H11" s="4">
        <v>23</v>
      </c>
      <c r="I11" s="6">
        <f t="shared" si="4"/>
        <v>0</v>
      </c>
      <c r="J11" s="6">
        <f t="shared" si="5"/>
        <v>0</v>
      </c>
      <c r="K11" s="28"/>
    </row>
    <row r="12" spans="1:11" ht="24">
      <c r="A12" s="27">
        <v>10</v>
      </c>
      <c r="B12" s="7" t="s">
        <v>13</v>
      </c>
      <c r="C12" s="5" t="s">
        <v>24</v>
      </c>
      <c r="D12" s="4" t="s">
        <v>10</v>
      </c>
      <c r="E12" s="10">
        <v>20</v>
      </c>
      <c r="F12" s="6"/>
      <c r="G12" s="6">
        <f t="shared" si="3"/>
        <v>0</v>
      </c>
      <c r="H12" s="4">
        <v>23</v>
      </c>
      <c r="I12" s="6">
        <f t="shared" si="4"/>
        <v>0</v>
      </c>
      <c r="J12" s="6">
        <f t="shared" si="5"/>
        <v>0</v>
      </c>
      <c r="K12" s="28"/>
    </row>
    <row r="13" spans="1:11" ht="24">
      <c r="A13" s="27">
        <v>11</v>
      </c>
      <c r="B13" s="7" t="s">
        <v>25</v>
      </c>
      <c r="C13" s="5" t="s">
        <v>24</v>
      </c>
      <c r="D13" s="4" t="s">
        <v>10</v>
      </c>
      <c r="E13" s="10">
        <v>20</v>
      </c>
      <c r="F13" s="6"/>
      <c r="G13" s="6">
        <f t="shared" si="3"/>
        <v>0</v>
      </c>
      <c r="H13" s="4">
        <v>23</v>
      </c>
      <c r="I13" s="6">
        <f t="shared" si="4"/>
        <v>0</v>
      </c>
      <c r="J13" s="6">
        <f t="shared" si="5"/>
        <v>0</v>
      </c>
      <c r="K13" s="28"/>
    </row>
    <row r="14" spans="1:11" ht="168">
      <c r="A14" s="27">
        <v>12</v>
      </c>
      <c r="B14" s="11" t="s">
        <v>34</v>
      </c>
      <c r="C14" s="13" t="s">
        <v>26</v>
      </c>
      <c r="D14" s="4" t="s">
        <v>10</v>
      </c>
      <c r="E14" s="10">
        <v>17</v>
      </c>
      <c r="F14" s="6"/>
      <c r="G14" s="6">
        <f t="shared" si="3"/>
        <v>0</v>
      </c>
      <c r="H14" s="4">
        <v>23</v>
      </c>
      <c r="I14" s="6">
        <f t="shared" si="4"/>
        <v>0</v>
      </c>
      <c r="J14" s="6">
        <f t="shared" si="5"/>
        <v>0</v>
      </c>
      <c r="K14" s="28"/>
    </row>
    <row r="15" spans="1:11" ht="156">
      <c r="A15" s="27">
        <v>13</v>
      </c>
      <c r="B15" s="12" t="s">
        <v>35</v>
      </c>
      <c r="C15" s="13" t="s">
        <v>26</v>
      </c>
      <c r="D15" s="4" t="s">
        <v>10</v>
      </c>
      <c r="E15" s="10">
        <v>1</v>
      </c>
      <c r="F15" s="6"/>
      <c r="G15" s="6">
        <f t="shared" si="3"/>
        <v>0</v>
      </c>
      <c r="H15" s="4">
        <v>23</v>
      </c>
      <c r="I15" s="6">
        <f t="shared" si="4"/>
        <v>0</v>
      </c>
      <c r="J15" s="6">
        <f t="shared" si="5"/>
        <v>0</v>
      </c>
      <c r="K15" s="28"/>
    </row>
    <row r="16" spans="1:11" ht="91.5" customHeight="1">
      <c r="A16" s="27">
        <v>14</v>
      </c>
      <c r="B16" s="12" t="s">
        <v>14</v>
      </c>
      <c r="C16" s="5" t="s">
        <v>27</v>
      </c>
      <c r="D16" s="4" t="s">
        <v>10</v>
      </c>
      <c r="E16" s="10">
        <v>21</v>
      </c>
      <c r="F16" s="6"/>
      <c r="G16" s="6">
        <f t="shared" si="3"/>
        <v>0</v>
      </c>
      <c r="H16" s="4">
        <v>23</v>
      </c>
      <c r="I16" s="6">
        <f t="shared" si="4"/>
        <v>0</v>
      </c>
      <c r="J16" s="6">
        <f t="shared" si="5"/>
        <v>0</v>
      </c>
      <c r="K16" s="28"/>
    </row>
    <row r="17" spans="1:11" ht="48">
      <c r="A17" s="27">
        <v>15</v>
      </c>
      <c r="B17" s="12" t="s">
        <v>17</v>
      </c>
      <c r="C17" s="5" t="s">
        <v>27</v>
      </c>
      <c r="D17" s="4" t="s">
        <v>10</v>
      </c>
      <c r="E17" s="10">
        <v>2</v>
      </c>
      <c r="F17" s="6"/>
      <c r="G17" s="6">
        <f t="shared" si="3"/>
        <v>0</v>
      </c>
      <c r="H17" s="4">
        <v>23</v>
      </c>
      <c r="I17" s="6">
        <f t="shared" si="4"/>
        <v>0</v>
      </c>
      <c r="J17" s="6">
        <f t="shared" si="5"/>
        <v>0</v>
      </c>
      <c r="K17" s="28"/>
    </row>
    <row r="18" spans="1:11" ht="71.25" customHeight="1">
      <c r="A18" s="27">
        <v>16</v>
      </c>
      <c r="B18" s="12" t="s">
        <v>18</v>
      </c>
      <c r="C18" s="5" t="s">
        <v>27</v>
      </c>
      <c r="D18" s="4" t="s">
        <v>10</v>
      </c>
      <c r="E18" s="10">
        <v>2</v>
      </c>
      <c r="F18" s="6"/>
      <c r="G18" s="6">
        <f t="shared" si="3"/>
        <v>0</v>
      </c>
      <c r="H18" s="4">
        <v>23</v>
      </c>
      <c r="I18" s="6">
        <f t="shared" si="4"/>
        <v>0</v>
      </c>
      <c r="J18" s="6">
        <f t="shared" si="5"/>
        <v>0</v>
      </c>
      <c r="K18" s="28"/>
    </row>
    <row r="19" spans="1:11" ht="36">
      <c r="A19" s="27">
        <v>17</v>
      </c>
      <c r="B19" s="11" t="s">
        <v>15</v>
      </c>
      <c r="C19" s="5" t="s">
        <v>27</v>
      </c>
      <c r="D19" s="4" t="s">
        <v>10</v>
      </c>
      <c r="E19" s="10">
        <v>50</v>
      </c>
      <c r="F19" s="6"/>
      <c r="G19" s="6">
        <f t="shared" si="3"/>
        <v>0</v>
      </c>
      <c r="H19" s="4">
        <v>23</v>
      </c>
      <c r="I19" s="6">
        <f t="shared" si="4"/>
        <v>0</v>
      </c>
      <c r="J19" s="6">
        <f t="shared" si="5"/>
        <v>0</v>
      </c>
      <c r="K19" s="28"/>
    </row>
    <row r="20" spans="1:11" ht="24.75" thickBot="1">
      <c r="A20" s="29">
        <v>18</v>
      </c>
      <c r="B20" s="30" t="s">
        <v>16</v>
      </c>
      <c r="C20" s="31" t="s">
        <v>27</v>
      </c>
      <c r="D20" s="32" t="s">
        <v>10</v>
      </c>
      <c r="E20" s="33">
        <v>8</v>
      </c>
      <c r="F20" s="34"/>
      <c r="G20" s="34">
        <f t="shared" si="3"/>
        <v>0</v>
      </c>
      <c r="H20" s="32">
        <v>23</v>
      </c>
      <c r="I20" s="34">
        <f t="shared" si="4"/>
        <v>0</v>
      </c>
      <c r="J20" s="34">
        <f t="shared" si="5"/>
        <v>0</v>
      </c>
      <c r="K20" s="35"/>
    </row>
    <row r="21" spans="1:11" ht="39" customHeight="1" thickBot="1" thickTop="1">
      <c r="A21" s="14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30" customHeight="1" thickBot="1" thickTop="1">
      <c r="A22" s="15" t="s">
        <v>5</v>
      </c>
      <c r="B22" s="16"/>
      <c r="C22" s="16"/>
      <c r="D22" s="16"/>
      <c r="E22" s="16"/>
      <c r="F22" s="16"/>
      <c r="G22" s="17">
        <f>SUM(G3:G20)</f>
        <v>0</v>
      </c>
      <c r="H22" s="18" t="s">
        <v>6</v>
      </c>
      <c r="I22" s="17">
        <f>SUM(I3:I20)</f>
        <v>0</v>
      </c>
      <c r="J22" s="17">
        <f>SUM(J3:J20)</f>
        <v>0</v>
      </c>
      <c r="K22" s="19"/>
    </row>
    <row r="23" ht="30" customHeight="1" thickTop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sheetProtection/>
  <mergeCells count="2">
    <mergeCell ref="A21:K21"/>
    <mergeCell ref="A22:F22"/>
  </mergeCells>
  <printOptions gridLines="1" horizontalCentered="1"/>
  <pageMargins left="0.15748031496062992" right="0.15748031496062992" top="0.5511811023622047" bottom="0.5118110236220472" header="0.2362204724409449" footer="0.15748031496062992"/>
  <pageSetup horizontalDpi="600" verticalDpi="600" orientation="landscape" paperSize="9" scale="95" r:id="rId1"/>
  <headerFooter scaleWithDoc="0" alignWithMargins="0">
    <oddHeader>&amp;C
&amp;"Arial CE,Pogrubiony"SZCZEGÓŁOWY OPIS PRZEDMIOTU ZAMÓWIENIA&amp;R&amp;"Arial CE,Pogrubiony"Zał. Nr 3 do SIWZ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2017-03-08T08:29:23Z</cp:lastPrinted>
  <dcterms:created xsi:type="dcterms:W3CDTF">2003-11-17T07:39:03Z</dcterms:created>
  <dcterms:modified xsi:type="dcterms:W3CDTF">2017-03-08T08:29:38Z</dcterms:modified>
  <cp:category/>
  <cp:version/>
  <cp:contentType/>
  <cp:contentStatus/>
</cp:coreProperties>
</file>