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975" windowHeight="8805" activeTab="0"/>
  </bookViews>
  <sheets>
    <sheet name="Opis BIURÓWKA 2017" sheetId="2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<sst xmlns="http://schemas.openxmlformats.org/spreadsheetml/2006/main" count="1113" uniqueCount="624">
  <si>
    <t>Lp.</t>
  </si>
  <si>
    <t>J.m.</t>
  </si>
  <si>
    <t>Ilość</t>
  </si>
  <si>
    <t>22600000-6</t>
  </si>
  <si>
    <t>szt.</t>
  </si>
  <si>
    <t>30190000-7</t>
  </si>
  <si>
    <t>Bindownica do oprawy, dwie grubości 8 mm i 12 mm umożliwiające oprawienia dokumentów o wielkości do 145 stron, jednorazowo dziurkuje 6 kartek o gr. 80g, oprawia w plastikowe grzbiety zatrzaskowe typu „click” - do wielokrotnego, łatwego otwierania i zamykania</t>
  </si>
  <si>
    <t>Bindownica do grzbietów paskowych, oprawa za pomocą plastikowych pasków na 4 otwory, dziurkuje do 20 kartek 80g/m2 i binduje do 200 kartek</t>
  </si>
  <si>
    <t>szt</t>
  </si>
  <si>
    <t>30192125-3</t>
  </si>
  <si>
    <t>30192150-7</t>
  </si>
  <si>
    <t>30192121-5</t>
  </si>
  <si>
    <t>30192000-1</t>
  </si>
  <si>
    <t>Długopis z mechanizmem sprężynowym na przycisk, z plastikowym korpusem, z kontrastującymi wykończeniami ze stali nierdzewnej, każda sztuka w oddzielnym etui</t>
  </si>
  <si>
    <t>Wkład do długopisu, zwykły, niebieski, z metalową końcówką, dł. 10-11cm, ze skrzydełkami na sprężynkę, grubość linii 0,5 mm</t>
  </si>
  <si>
    <t>30197300-9</t>
  </si>
  <si>
    <t>Dziurkacz do min. 65 kartek o grubości 70-80g/m2, z ergonomiczną, metalową dźwignią posiadającą blokadę do łatwego przechowywania w szufladzie, z metalowym ogranicznikiem papieru, minimum 5 lat gwarancji</t>
  </si>
  <si>
    <t>Dziurkacz podwójny na 4 otwory, z metalowym mechanizmem, w metalowej obudowie, z ogranicznikiem formatu: A4/A5/A6/888, dziurkuje do 35 kartek o gramaturze 80g/m2, średnica dziurki: 5-6 mm, odstęp pomiędzy dziurkami: 75-85mm</t>
  </si>
  <si>
    <t>39292300-8</t>
  </si>
  <si>
    <t>30191140-7</t>
  </si>
  <si>
    <t>op.</t>
  </si>
  <si>
    <t>kpl.</t>
  </si>
  <si>
    <t xml:space="preserve">Gąbka do tablic kredowych, z pianki poliuretanowej o drobnej porowatości, o miękkiej strukturze, wysoko-chłonna, minimalne wymiary: 16x10x6cm </t>
  </si>
  <si>
    <t>39292110-9</t>
  </si>
  <si>
    <t>Gąbka do tablic suchościeralnych białych, z magnesem, wykończona filcem, wymiary: 10-13 x 5-7 x 2-4 cm</t>
  </si>
  <si>
    <t>Gilotyna - obcinarka krążkowa do formatu A3, z ruchomym ogranicznikiem formatu, kątomierzem, podziałką milimetrową, dł. cięcia: minimum 430mm,  przecina jednorazowo do 5 kartek (70g/m2)</t>
  </si>
  <si>
    <t>30197000-6</t>
  </si>
  <si>
    <t xml:space="preserve">Grzbiet do bindownicy 8mm, plastikowy, oprawia 45 kartek (80g/m2), różne kolory (do ustalenia przy zamówieniu), op.100szt.  </t>
  </si>
  <si>
    <t xml:space="preserve">Grzbiet do bindownicy 10mm, plastikowy, oprawia 65 kartek (80g/m2), różne kolory (do ustalenia przy zamówieniu), op.100szt.  </t>
  </si>
  <si>
    <t xml:space="preserve">Grzbiet do bindownicy 14mm, plastikowy, oprawia 125 kartek (80g/m2), różne kolory (do ustalenia przy zamówieniu), op.100szt.  </t>
  </si>
  <si>
    <t xml:space="preserve">Grzbiet do bindownicy 16mm, plastikowy, oprawia 145 kartek (80g/m2), różne kolory (do ustalenia przy zamówieniu), op.100szt.  </t>
  </si>
  <si>
    <t xml:space="preserve">Grzbiet do bindownicy 18mm, plastikowy, oprawia 165 kartek (80g/m2), różne kolory (do ustalenia przy zamówieniu), op.100szt.  </t>
  </si>
  <si>
    <t xml:space="preserve">Grzbiet do bindownicy 20mm, plastikowy, oprawia 180 kartek (80g/m2), różne kolory (do ustalenia przy zamówieniu), op.100szt.  </t>
  </si>
  <si>
    <t xml:space="preserve">Grzbiet do bindownicy 22mm, plastikowy, oprawia 210 kartek (80g/m2), różne kolory (do ustalenia przy zamówieniu), op.50szt.  </t>
  </si>
  <si>
    <t xml:space="preserve">Grzbiet do bindownicy 25mm, plastikowy, oprawia 240 kartek (80g/m2), różne kolory (do ustalenia przy zamówieniu), op.50szt.  </t>
  </si>
  <si>
    <t xml:space="preserve">Grzbiet do bindownicy 28mm, plastikowy, oprawia 270 kartek (80g/m2), różne kolory (do ustalenia przy zamówieniu), op.50szt.  </t>
  </si>
  <si>
    <t xml:space="preserve">Grzbiet do bindownicy 32mm, plastikowy, oprawia 300 kartek (80g/m2), różne kolory (do ustalenia przy zamówieniu), op.50szt.  </t>
  </si>
  <si>
    <t xml:space="preserve">Grzbiet do bindownicy 38mm, plastikowy, oprawia 350 kartek (80g/m2), różne kolory (do ustalenia przy zamówieniu), op.50szt.  </t>
  </si>
  <si>
    <t xml:space="preserve">Grzbiet do bindownicy 45mm, plastikowy, oprawia 440 kartek (80g/m2), różne kolory (do ustalenia przy zamówieniu), op.50szt.  </t>
  </si>
  <si>
    <t xml:space="preserve">Grzbiet do bindownicy 51mm, plastikowy, oprawia 510 kartek (80g/m2), różne kolory (do ustalenia przy zamówieniu), op.50szt.  </t>
  </si>
  <si>
    <t>30192100-2</t>
  </si>
  <si>
    <t>Identyfikator z klipsem i agrafką, z przezroczystego, sztywnego tworzywa, wym.55-60x90-95mm, z możliwością wsuwania etykiety</t>
  </si>
  <si>
    <t>30141300-2</t>
  </si>
  <si>
    <t>30141200-1</t>
  </si>
  <si>
    <t>Karta doładowująca sieci ORANGE o wartości 50 zł brutto, kod ukryty pod zdrapką, karta zabezpieczona folią</t>
  </si>
  <si>
    <t>31712111-1</t>
  </si>
  <si>
    <t>Karta doładowująca sieci PLAY o wartości 50 zł brutto, kod ukryty pod zdrapką, karta zabezpieczona folią</t>
  </si>
  <si>
    <t>Karta doładowująca sieci PLUS, o wartości 50 zł brutto, kod ukryty pod zdrapką, karta zabezpieczona folią</t>
  </si>
  <si>
    <t>Karta doładowująca sieci T-MOBILE o wartości 50 zł brutto, kod ukryty pod zdrapką, karta zabezpieczona folią</t>
  </si>
  <si>
    <t>24910000-6</t>
  </si>
  <si>
    <t>Klej  z dozownikiem w kształcie pędzelka, bezzapachowy, do papieru i kartonu, w przezroczystej buteleczce, poj. 50-60 ml</t>
  </si>
  <si>
    <t>Klej biurowy biały, uniwersalny, w tubce, poj. 50 g</t>
  </si>
  <si>
    <t>Klej introligatorski CR A 10 kg</t>
  </si>
  <si>
    <t xml:space="preserve">Klej introligatorski CR A 3,4 kg </t>
  </si>
  <si>
    <t>Klej w sztyfcie, nietoksyczny, bezzapachowy, niebrudzący, zmywalny, do klejenia papieru, fotografii, poj. 20 g</t>
  </si>
  <si>
    <t>Klej w sztyfcie, nietoksyczny, bezzapachowy, niebrudzący, zmywalny, do klejenia papieru, fotografii, poj. 8 g</t>
  </si>
  <si>
    <t>Klips biurowy 15-18mm, galwanizowany, kolor czarny, op.12szt.</t>
  </si>
  <si>
    <t>Klips biurowy 19-20mm, galwanizowany, kolor czarny, op.12szt.</t>
  </si>
  <si>
    <t>Klips biurowy 25-28mm, galwanizowany, kolor czarny, op.12szt.</t>
  </si>
  <si>
    <t>Klips biurowy 30-32mm, galwanizowany, kolor czarny, op.12szt.</t>
  </si>
  <si>
    <t>Klips biurowy 40-42mm, galwanizowany, kolor czarny, op.12szt.</t>
  </si>
  <si>
    <t>Klips biurowy 50-52mm, galwanizowany, kolor czarny, op.12szt.</t>
  </si>
  <si>
    <t>Klipsy do etui na przepustki, metalowa „żabka” z paskiem z mocnego, przezroczystego tworzywa i metalowym zatrzaskiem, op.100szt.</t>
  </si>
  <si>
    <t>30192160-0</t>
  </si>
  <si>
    <t>Korektor w pisaku, poj. 12-15ml, szybkoschnący, końcówka wykonana ze stali węglowej, pow. korygowania minimum 1600 cm2, gr. linii pisania 1,3-1,6mm, obudowa w kształcie płaskiego pióra, ze specjalnym zaworkiem uniemożliwiającym zasychanie i zatarcie końcówki</t>
  </si>
  <si>
    <t>44922100-0</t>
  </si>
  <si>
    <t>39292000-5</t>
  </si>
  <si>
    <t>37822100-7</t>
  </si>
  <si>
    <t xml:space="preserve">Lak, op. 1 kg </t>
  </si>
  <si>
    <t>30197500-1</t>
  </si>
  <si>
    <t>kg</t>
  </si>
  <si>
    <t>Linijka plastikowa 20 cm, wykonana z przezroczystego tworzywa, nadrukowana podziałka milimetrowa w kolorze czarnym, podcięcie do kreślenia tuszem</t>
  </si>
  <si>
    <t>39292500-0</t>
  </si>
  <si>
    <t>Linijka 30 cm wykonana z przezroczystego tworzywa, nadrukowana podziałka milimetrowa w kolorze czarnym, podcięcie do kreślenia tuszem</t>
  </si>
  <si>
    <t>Linijka 50 cm, przezroczysta z nieścieralną podziałką w kolorze czarnym, plastikowa, zaokrąglone rogi</t>
  </si>
  <si>
    <t>Magnesy okrągłe, kolorowe, średnica 20mm, op.6 szt.</t>
  </si>
  <si>
    <t>Magnesy okrągłe, kolorowe, średnica 30mm, op.5 szt.</t>
  </si>
  <si>
    <t>Marker permanentny z tłoczkiem, szybkoschnący, okrągła końcówka, gr. linii pisania 1-1,60 mm, dł. linii pisania minimum 1300m, do pisania na drewnie, gumie, metalu, papierze, szkle, różne kolory (kolor do ustalenia przy zamówieniu)</t>
  </si>
  <si>
    <t>30237430-2</t>
  </si>
  <si>
    <t>Marker zdobniczy, kolor biały, z szybkoschnącym tuszem olejowym, wodoodporny, okrągła końcówka, do znakowania wszystkich powierzchni szorstkich i gładkich, nie traci koloru na słońcu, odporny na ścieranie, w zasobniku znajdują się kulki służące do wymieszania lakieru przed użyciem. gr. linii pisania 2,2-3mm</t>
  </si>
  <si>
    <t>Marker zdobniczy, kolor biały, z szybkoschnącym tuszem olejowym, wodoodporny, okrągła końcówka, do znakowania wszystkich powierzchni szorstkich i gładkich, nie traci koloru na słońcu, odporny na ścieranie, w zasobniku znajdują się kulki służące do wymieszania lakieru przed użyciem. gr. linii pisania 0,8-1,2mm</t>
  </si>
  <si>
    <t>Masa klejąca wielokrotnego użytku, do szybkiego i trwałego mocowania małych przedmiotów do 0,8 kg do większości powierzchni, podzielona na minimum 80 porcji po 50-55g</t>
  </si>
  <si>
    <t>Nici lniane, 100% len, nabłyszczane, nawinięcie: 120 mb na 10dag</t>
  </si>
  <si>
    <t>44532100-9</t>
  </si>
  <si>
    <t>39241200-5</t>
  </si>
  <si>
    <t>Nóż do otwierania kopert, ostrze o dł. 9-12cm, długość wraz z drewnianym uchwytem 19-23cm, pakowany pojedynczo</t>
  </si>
  <si>
    <t>Numerator automatyczny 6-cio cyfrowy, w obudowie z trwałego  tworzywa z ergonomicznym plastikowym uchwytem, czcionka metalowa, waga max 300g, wys. czcionki 4,5-5 mm, z możliwością 0,1,2,3,4, 6,12, 20-krotnego powtarzania odbić i automatycznej zmianie cyfr</t>
  </si>
  <si>
    <t>30192152-1</t>
  </si>
  <si>
    <t>30192131-8</t>
  </si>
  <si>
    <t>Wkład do ołówka, grafit, twardość HB, gr. 0,5mm, dł. 60mm, opakowanie plastikowe, op.15 szt.</t>
  </si>
  <si>
    <t>30192132-5</t>
  </si>
  <si>
    <t>30192130-1</t>
  </si>
  <si>
    <t>Pianka antystatyczna do czyszczenia powierzchni silnie zabrudzonych, czyści plastikowe obudowy, meble  biurowe, itp. poj. 400 ml, preparat niepalny</t>
  </si>
  <si>
    <t>30237251-3</t>
  </si>
  <si>
    <t>30195700-9</t>
  </si>
  <si>
    <t>Pinezki kolorowe do tablic korkowych, op.50szt., typu „beczułki”, w plastikowym pudełku</t>
  </si>
  <si>
    <t>30197130-6</t>
  </si>
  <si>
    <t>30192122-2</t>
  </si>
  <si>
    <t>kpl</t>
  </si>
  <si>
    <t xml:space="preserve">Plastelina, min. 6 kolorów, masa plastyczna wykonana z wazeliny zmieszanej z węglanem wapnia (kredą) i kwasami tłuszczowymi (głównie stearynowym), do modelowania przestrzennego </t>
  </si>
  <si>
    <t>Podajnik biurkowy do karteczek w zestawie z bloczkiem karteczek samoprzylepnych, góra podajnika przezroczysta, po wyciągnięciu jednej karteczki z podajnika, kolejne wysuwają się automatycznie</t>
  </si>
  <si>
    <t>Podkładka na biurko przezroczysta, wymiary wys.49-52cm x szer. 63-68cm, wykonana z wysokokrystalicznej folii</t>
  </si>
  <si>
    <t>Poduszka do stempli sucha, wymiary 7x11cm, z uchwytem ułatwiającym otwieranie</t>
  </si>
  <si>
    <t>30192111-2</t>
  </si>
  <si>
    <t>Pojemnik / szafka na dokumenty z 4 szufladami, konstrukcja z panelem przednim: 4 pojemne szuflady, każda wyposażona w duże estetyczne etykiety, stabilna konstrukcja z zabezpieczeniem przed zbyt silnym wyciągnięciem szuflad, wymiary: szer. 290-300mm, wys. 230-240mm, głęb. 360-370mm</t>
  </si>
  <si>
    <t>44421780-8</t>
  </si>
  <si>
    <t>Pojemnik na spinacze, wykonany z tworzywa sztucznego, wyposażony w magnes ułatwiający wyjmowanie spinaczy, pojemnik w kształcie walca lub kwadratu, wys. 6-9cm</t>
  </si>
  <si>
    <t>30197221-1</t>
  </si>
  <si>
    <t>Spinacz biurowy 25mm, mały trójkątny, metalowy, galwanizowany, z wygiętymi noskami ułatwiającymi spinanie dokumentów, op.100szt.</t>
  </si>
  <si>
    <t>30197220-4</t>
  </si>
  <si>
    <t xml:space="preserve">Spinacz biurowy 50mm, okrągły, duży,  galwanizowany z wygiętymi noskami ułatwiającymi spinanie dokumentów, op.100szt.  </t>
  </si>
  <si>
    <t>Spinacz krzyżowy, duży, 70-75mm,  galwanizowany, op.12szt.</t>
  </si>
  <si>
    <t>Spinacz krzyżowy, mały, 40-45mm, plikowy,  galwanizowany, op.50szt.</t>
  </si>
  <si>
    <t>Spinacze metalowe 28-30mm, powlekane kolorowym plastikiem, w plastikowym opakowaniu, op.100szt.</t>
  </si>
  <si>
    <t>24113200-1</t>
  </si>
  <si>
    <t>Sprężone powietrze, poj. 600ml, łatwopalny sprężony gaz wydmuchiwany przez rurkę z dużą prędkością do usuwania kurzu oraz innych zanieczyszczeń z trudno dostępnych miejsc w sprzęcie komputerowym i biurowym</t>
  </si>
  <si>
    <t>Szablon wojskowy nato - linijka dowódcy 1, szablon taktyczny formacji wojskowych, symbole zgodne ze standardami NATO, używany do map pozycyjnych i przewodników w skali 1:50000, przystosowany do cienkopisu  typu S</t>
  </si>
  <si>
    <t>Sznurek pakowy - jutowy, wykonany z lekko skręconych, niebarwionych włókien naturalnych, kłębek 0,5kg</t>
  </si>
  <si>
    <t>39541130-6</t>
  </si>
  <si>
    <t>Szpilki galwanizowane o dł. minimum 25mm, op. 50g</t>
  </si>
  <si>
    <t>Ściereczka czyszcząca z mikrofibry do czyszczenia ekranów LCD-TFT, ekranów plazmowych, monitorów LCD-TV, laptopów oraz innych delikatnych powierzchni, nie powodująca zadrapań, wielokrotnego użytku, odporna na zużycie, wymiary minimum 250x250mm</t>
  </si>
  <si>
    <t>39525800-6</t>
  </si>
  <si>
    <t>Ściereczki antystatyczne suche, do czyszczenia ekranów obudów i wszystkich urządzeń, miękkie, nie rysujące powierzchni, nie pozostawiające pyłków, op.24-30 szt.</t>
  </si>
  <si>
    <t>Tablica korkowa, wymiary: 60x45cm +/-5cm, w drewnianej ramie, z możliwością zawieszenia w pionie i poziomie, elementy mocujące w komplecie</t>
  </si>
  <si>
    <t>Tablica korkowa, wymiary: 60x90cm +/-5cm, w drewnianej ramie, z możliwością zawieszenia w pionie i poziomie, elementy mocujące w komplecie</t>
  </si>
  <si>
    <t>Tablica korkowa, wymiary: 90x120cm +/-5cm, w drewnianej ramie, z możliwością zawieszenia w pionie i poziomie, elementy mocujące w komplecie</t>
  </si>
  <si>
    <t>Tablica korkowa, wymiary: 90x150cm +/-5cm, w drewnianej ramie, z możliwością zawieszenia w pionie i poziomie, elementy mocujące w komplecie</t>
  </si>
  <si>
    <t>Tablica korkowa, wymiary: 90x180cm +/-5cm, w drewnianej ramie, z możliwością zawieszenia w pionie i poziomie, elementy mocujące w komplecie</t>
  </si>
  <si>
    <t>Tablica suchościeralna o powierzchni magnetycznej, kolor popielaty z eleganckimi grafitowymi wykończeniami, z aluminiową ramą zapewniającą stabilizację, wyposażona w trójnożny stojak o regulowanej wysokości (max.190cm) w tym samym kolorze, z regulowanym rozstawem haków</t>
  </si>
  <si>
    <t>30192320-0</t>
  </si>
  <si>
    <t>Etykieta papierowa, adresowa, wymiary: 35-37 × 88-90mm, kolor biały, op.2 rolki, jedna rolka 260 szt.etykiet, z warstwą klejącą</t>
  </si>
  <si>
    <t>30199760-5</t>
  </si>
  <si>
    <t>44424200-0</t>
  </si>
  <si>
    <t>30192133-2</t>
  </si>
  <si>
    <t>Temperówka na korbkę, z metalowym mechanizmem i uchwytem mocującym do blatu</t>
  </si>
  <si>
    <t>Temperówka pojedyncza, metalowa, profilowana obudowa z ostrzem precyzyjnie połączonym wkrętem z obudową, rowkowane wgłębienia w korpusie ułatwiające trzymanie</t>
  </si>
  <si>
    <t>18937000-6</t>
  </si>
  <si>
    <t>op</t>
  </si>
  <si>
    <t>Wąsy samoprzylepne skoroszytowe, op. 100 szt., kolor biały, wykonane z tworzywa sztucznego, z nakładką i metalowymi wąsami, do teczek wiszących i stojących</t>
  </si>
  <si>
    <t>30199731-7</t>
  </si>
  <si>
    <t>Wkład wymienny do stempli automatycznych, rozmiar 29x69mm, kompatybilny ze stemplami automatycznymi Wagraf</t>
  </si>
  <si>
    <t>30125100-2</t>
  </si>
  <si>
    <t>Identyfikator stołowy z przezroczystą szybką, wykonany z akrylu, z aluminiową podstawką, z wymienną etykietą i systemem zacisków, umożliwiającym jej szybką i łatwą wymianę, wymiary etykiet: 100-110 x 290-300 mm</t>
  </si>
  <si>
    <t xml:space="preserve">szt. </t>
  </si>
  <si>
    <t>30197100-7</t>
  </si>
  <si>
    <t>Zszywki 24/8, dwustronnie ostrzone, wykonane z wysokogatunkowej, twardej stali, galwanizowane, op. 1000 szt.</t>
  </si>
  <si>
    <t>Folia samoprzylepna, wymiary: 70x100 cm, różne kolory</t>
  </si>
  <si>
    <t>30192910-3</t>
  </si>
  <si>
    <t>Farba artystyczna, olejna, stosowana w malarstwie, op. 100-120 ml, biel cynkowa lub tytanowa</t>
  </si>
  <si>
    <t>44812000-5</t>
  </si>
  <si>
    <t>Farby olejne, artystyczne, komplet min. 12 kolorów, w tubach, każda tuba o poj. 12-15 ml</t>
  </si>
  <si>
    <t xml:space="preserve">Podobrazie, wymiary: 70 x 100cm, bawełniane, pod olej i akryl, mocowanie płótna na gwoździe lub na zszywki, każde podobrazie zabezpieczone oddzielną folią </t>
  </si>
  <si>
    <t>37000000-8</t>
  </si>
  <si>
    <t xml:space="preserve">Podobrazie, wymiary: 50 x 60cm, bawełniane, pod olej i akryl, mocowanie płótna na gwoździe lub na zszywki, każde podobrazie zabezpieczone oddzielną folią </t>
  </si>
  <si>
    <t>Pędzle z włosia syntetycznego, komplet 6 szt., różne rozmiary: nr 1, 2, 4, 5, 6, 8, każdy komplet zapakowany w oddzielną folię</t>
  </si>
  <si>
    <t>39224210-3</t>
  </si>
  <si>
    <t>Farby akwarelowe, komplet 12 kolorów, opakowanie plastikowe</t>
  </si>
  <si>
    <t>Pastele suche, komplet 24 kolory</t>
  </si>
  <si>
    <t>37822400-0</t>
  </si>
  <si>
    <t xml:space="preserve">Paleta malarska, drewniana, owalna, z otworem na palec, impregnowana olejem, wymiary: 25-30cm x 20-25cm </t>
  </si>
  <si>
    <t>Terpentyna, do czyszczenia pędzli i narzędzi malarskich, bezzapachowa, opakowanie butelka 1000 ml</t>
  </si>
  <si>
    <t xml:space="preserve">Werniks wykończeniowy, spray, do pasteli, na bazie bezbarwnych żywic syntetycznych i rozpuszczalników, op. 300-500 ml </t>
  </si>
  <si>
    <t>Taśma pakowa, wymiary: 50-55mm x 60-70mm, kompatybilna z poz. 204, kolor bezbarwna, mocna, polipropylenowa, z syntetycznym klejem kauczukowym</t>
  </si>
  <si>
    <t>Taśma pakowa, wymiary: 50-55mm x 60-70mm, kompatybilna z poz. 204, kolor brązowy, mocna, polipropylenowa, z syntetycznym klejem kauczukowym</t>
  </si>
  <si>
    <t>Taśma klejąca usuwalna, kompatybilna z podajnikiem z poz. 208,  wymiary: 18-20mm x 33-35m, z możliwością kilkukrotnego przyklejenia, bez jej niszczenia, można po niej pisać, nie zostawia smug na fotokopiach, nie żółknie z czasem, w opakowaniu tekturowym</t>
  </si>
  <si>
    <t>Kreda bezpyłowa, biała, średnica 9-10mm, dł. 80-100mm , op.10szt.  Kompatybilna z uchwytem z poz. 100</t>
  </si>
  <si>
    <t>Kreda bezpyłowa, kolorowa, średnica 9-10mm, dł. 80-100mm , op.10szt.  Kompatybilna z uchwytem z poz. 100</t>
  </si>
  <si>
    <t>Kreda biała, małopyląca, op. minimum 50 lasek = 60-80dag, kompatybilna z uchwytem z poz.102</t>
  </si>
  <si>
    <t>Uchwyt do kredy, kompatybilny z kredą z poz.101, zabezpieczający piszącego kredą przed zabrudzeniem, z lekkiego tworzywa sztucznego, o ergonomicznym kształcie</t>
  </si>
  <si>
    <t>Pióro kulkowe  w firmowym etui, kompatybilne z wkładem z poz. 147, wykonane z mosiądzu, pokryte czarnym lakierem, wykończenia i stalówka ze stali nierdzewnej, pokryte 23 karatowym złotem, wkład w komplecie</t>
  </si>
  <si>
    <t>Pióro wieczne w firmowym etui, kompatybilne z nabojami z poz. 149, ze stalówką z nierdzewnej stali wykończoną ziarnem irydowym, gładki klasyczny korpus ze stalowymi wykończeniami, wykonany z czarnej żywicy</t>
  </si>
  <si>
    <t>Wkład wymienny do stempli automatycznych, rozmiar 19X49mm, kompatybilny ze stemplami automatycznymi Wagraf</t>
  </si>
  <si>
    <t>Nazwa materiału/szczegółowy opis przedmiotu zamówienia</t>
  </si>
  <si>
    <t>Kod
Wspólnego
Słownika
Zamówień
(CPV - 9 cyfr)</t>
  </si>
  <si>
    <t>Cena jedn. zł</t>
  </si>
  <si>
    <t>Wartość netto zł (kol.5 x kol.6)</t>
  </si>
  <si>
    <t>Stawka VAT %</t>
  </si>
  <si>
    <t>Wartość VAT zł (kol.7 x kol.8)</t>
  </si>
  <si>
    <t>Wartość brutto zł (kol.7 + kol.9)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</si>
  <si>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</si>
  <si>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</si>
  <si>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</si>
  <si>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</si>
  <si>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</si>
  <si>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</si>
  <si>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</si>
  <si>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</si>
  <si>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</si>
  <si>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</si>
  <si>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</si>
  <si>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</si>
  <si>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</si>
  <si>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</si>
  <si>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</si>
  <si>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</si>
  <si>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</si>
  <si>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</si>
  <si>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</si>
  <si>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</si>
  <si>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</si>
  <si>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</si>
  <si>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</si>
  <si>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</si>
  <si>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</si>
  <si>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</si>
  <si>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</si>
  <si>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</si>
  <si>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</si>
  <si>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</si>
  <si>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</si>
  <si>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</si>
  <si>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</si>
  <si>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</si>
  <si>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</si>
  <si>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</si>
  <si>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</si>
  <si>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</si>
  <si>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</si>
  <si>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</si>
  <si>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</si>
  <si>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</si>
  <si>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</si>
  <si>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</si>
  <si>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</si>
  <si>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</si>
  <si>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</si>
  <si>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</si>
  <si>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</si>
  <si>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</si>
  <si>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</si>
  <si>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</si>
  <si>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</si>
  <si>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</si>
  <si>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</si>
  <si>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</si>
  <si>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</si>
  <si>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</si>
  <si>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</si>
  <si>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</si>
  <si>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</si>
  <si>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</si>
  <si>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</si>
  <si>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</si>
  <si>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</si>
  <si>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</si>
  <si>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</si>
  <si>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</si>
  <si>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</si>
  <si>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</si>
  <si>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</si>
  <si>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</si>
  <si>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</si>
  <si>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</si>
  <si>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</si>
  <si>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</si>
  <si>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</si>
  <si>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</si>
  <si>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</si>
  <si>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</si>
  <si>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</si>
  <si>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</si>
  <si>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</si>
  <si>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</si>
  <si>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</si>
  <si>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</si>
  <si>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</si>
  <si>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</si>
  <si>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</si>
  <si>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</si>
  <si>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</si>
  <si>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</si>
  <si>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</si>
  <si>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</si>
  <si>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</si>
  <si>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</si>
  <si>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</si>
  <si>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</si>
  <si>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</si>
  <si>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</si>
  <si>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</si>
  <si>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</si>
  <si>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</si>
  <si>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</si>
  <si>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</si>
  <si>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</si>
  <si>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</si>
  <si>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</si>
  <si>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</si>
  <si>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</si>
  <si>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</si>
  <si>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</si>
  <si>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</si>
  <si>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</si>
  <si>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</si>
  <si>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</si>
  <si>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</si>
  <si>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</si>
  <si>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</si>
  <si>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</si>
  <si>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</si>
  <si>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</si>
  <si>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</si>
  <si>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</si>
  <si>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</si>
  <si>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</si>
  <si>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</si>
  <si>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</si>
  <si>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</si>
  <si>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</si>
  <si>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</si>
  <si>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</si>
  <si>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</si>
  <si>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</si>
  <si>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</si>
  <si>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</si>
  <si>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</si>
  <si>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</si>
  <si>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</si>
  <si>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</si>
  <si>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</si>
  <si>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</si>
  <si>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</si>
  <si>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</si>
  <si>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</si>
  <si>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</si>
  <si>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</si>
  <si>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</si>
  <si>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</si>
  <si>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</si>
  <si>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</si>
  <si>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</si>
  <si>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</si>
  <si>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</si>
  <si>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</si>
  <si>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</si>
  <si>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</si>
  <si>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</si>
  <si>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</si>
  <si>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</si>
  <si>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</si>
  <si>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</si>
  <si>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</si>
  <si>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</si>
  <si>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</si>
  <si>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</si>
  <si>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</si>
  <si>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</si>
  <si>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</si>
  <si>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</si>
  <si>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</si>
  <si>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</si>
  <si>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</si>
  <si>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</si>
  <si>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</si>
  <si>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</si>
  <si>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</si>
  <si>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</si>
  <si>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</si>
  <si>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</si>
  <si>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</si>
  <si>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</si>
  <si>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</si>
  <si>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</si>
  <si>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</si>
  <si>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</si>
  <si>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</si>
  <si>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</si>
  <si>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</si>
  <si>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</si>
  <si>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</si>
  <si>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</si>
  <si>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</si>
  <si>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</si>
  <si>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</si>
  <si>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</si>
  <si>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</si>
  <si>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</si>
  <si>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</si>
  <si>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</si>
  <si>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</si>
  <si>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</si>
  <si>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</si>
  <si>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</si>
  <si>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</si>
  <si>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</si>
  <si>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</si>
  <si>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</si>
  <si>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</si>
  <si>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</si>
  <si>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</si>
  <si>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</si>
  <si>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</si>
  <si>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</si>
  <si>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</si>
  <si>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</si>
  <si>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</si>
  <si>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</si>
  <si>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</si>
  <si>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</si>
  <si>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</si>
  <si>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</si>
  <si>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</si>
  <si>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</si>
  <si>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</si>
  <si>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</si>
  <si>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</si>
  <si>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</si>
  <si>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</si>
  <si>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</si>
  <si>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</si>
  <si>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</si>
  <si>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</si>
  <si>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</si>
  <si>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</si>
  <si>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</si>
  <si>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</si>
  <si>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</si>
  <si>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</si>
  <si>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</si>
  <si>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</si>
  <si>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</si>
  <si>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</si>
  <si>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</si>
  <si>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</si>
  <si>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</si>
  <si>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</si>
  <si>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</si>
  <si>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</si>
  <si>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</si>
  <si>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</si>
  <si>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</si>
  <si>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</si>
  <si>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</si>
  <si>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</si>
  <si>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</si>
  <si>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</si>
  <si>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</si>
  <si>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</si>
  <si>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</si>
  <si>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</si>
  <si>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</si>
  <si>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</si>
  <si>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</si>
  <si>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</si>
  <si>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</si>
  <si>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</si>
  <si>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</si>
  <si>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</si>
  <si>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</si>
  <si>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</si>
  <si>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</si>
  <si>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</si>
  <si>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</si>
  <si>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</si>
  <si>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 xml:space="preserve">RAZEM                </t>
  </si>
  <si>
    <t>Atrament poj. 30ml, w szklanej butelce, kolory: niebieski, czarny</t>
  </si>
  <si>
    <t>Atrament poj. 50ml, kolory: czarny, fioletowy, granatowy</t>
  </si>
  <si>
    <t>Atrament poj. 55-60ml, kolory: niebieski, czarny</t>
  </si>
  <si>
    <t xml:space="preserve">Marker permanentny, płaski, grubość linii pisania 5,5-20,0 mm, różne kolory, m.in.: czarny, czerwony, niebieski, zielony </t>
  </si>
  <si>
    <t>Półka na dokumenty, wymiary 405 x 125 x 300mm (wymiary +/- 5mm), polistyrenowa, z dwoma uchwytami do przenoszenia pojemnika, otwarta od szerszej strony, z możliwością dzielenia na oddzielne półki, z możliwością horyzontalnego ustawiania półek jedna na drugiej</t>
  </si>
  <si>
    <t>Etykieta do półek, przezroczysta, kompatybilna z półką na dokumenty z poz. 273, op. 10 szt.</t>
  </si>
  <si>
    <t>Przegródki do półek na dokumenty, kompatybilne z półką na dokumenty z poz. 273, op.2 szt.</t>
  </si>
  <si>
    <t>Bindownica do grzbietów plastikowych, ze wzmocnionym mechanizmem bindującym, wygodną dźwignią do dziurkowania, osobną dźwignią do otwierania grzbietów umożliwiającą jednoczesne dziurkowanie i zakładanie na grzbiet już przedziurkowanych kartek, z regulatorem szerokości marginesu dziurkowania (3-6mm), czytelnym wskaźnikiem doboru grzbietu do ilości dziurkowanych kartek, systemem włączania 21 noży dziurkujących pozwalającym na dopasowanie ilości dziurek do rozmiaru dokumentu, możliwość jednorazowego dziurkowania do 26 ark. papieru, oprawy dokumentów o obj. do 510 kartek formatu A4, z funkcjonalnym pojemnikiem na ścinki</t>
  </si>
  <si>
    <t xml:space="preserve">Cienkopis z okrągłą końcówką o grubości 0,4-0,5 mm osadzoną w metalowej oprawce, z tuszem na bazie wody, skuwką w kolorze tuszu, przystosowany do pracy z linijką i szablonem, minimum 30 kolorów m.in: niebieski, czarny, zielony, czerwony </t>
  </si>
  <si>
    <t>Wkład do długopisu, kompatybilny z długopisem z poz. 11, metalowy, różne kolory tuszu: niebieski, czarny, czerwony, tusz dokumentalny, odporny na działanie światła i wody, średnica kulki wkładu: 0,8-0,9 mm, szerokość linii pisania: 0,6–0,7 mm, długość linii pisania minimum: 2500 m</t>
  </si>
  <si>
    <t>Wkład do długopisu, kompatybilny z długopisem z poz.13, z wolframową kulką i tuszem odpornym na wysychanie, kolor: niebieski, czarny</t>
  </si>
  <si>
    <t>Długopis na sprężynce z wymiennym wkładem w kolorze niebieskim, stojący, z podstawką przyklejaną do podłoża, sprężynka rozciągliwa do minimum 1m</t>
  </si>
  <si>
    <t>Wkład do długopisu, kompatybilny z długopisem z poz. 16 i 17, grubość M, kolor: czarny, niebieski</t>
  </si>
  <si>
    <t>Wkład kompatybilny z długopisem WBS-350, dł. wkładu 87-90mm, grubość linii pisania wkładu 0,2 mm, każdy wkład w oddzielnym foliowym opakowaniu, kolory: niebieski, czarny</t>
  </si>
  <si>
    <t>Drukarenka do etykiet, wymiary wyświetlacza 50-60x25-35mm, wyświetlacz do 15 znaków, pozwalający na edycję etykiety przed drukowaniem, minimum 5 rozmiarów czcionki, minimum 8 stylów obramowań, zasilanie na 4 baterie AA, pamięć na minimum 9 etykiet, drukowanie w dwóch wierszach, automatyczne wyłączanie, funkcja datownika</t>
  </si>
  <si>
    <t>Flamaster biurowy, komplet 4 kolorów (czerwony, niebieski, zielony czarny), w plastikowej obudowie w kolorze atramentu/tuszu, z ergonomicznym uchwytem</t>
  </si>
  <si>
    <t>Cienkopis z okrągłą końcówką o grubości 0,4-0,5 mm osadzoną w metalowej oprawce, z tuszem na bazie wody, z wkładem o długości: 12-13 cm, kolor czarny, skuwka w kolorze tuszu</t>
  </si>
  <si>
    <t>Uchwyt do kredy, kompatybilny z kredą z poz. 98 i 99, zabezpieczający piszącego przed zabrudzeniem, z tworzywa sztucznego, o ergonomicznym kształcie, z magnesem umożliwiającym powieszenie uchwytu na tablicy</t>
  </si>
  <si>
    <t>Flamaster biurowy w plastikowej obudowie, atrament na bazie wody, wentylowana skuwka, różne kolory</t>
  </si>
  <si>
    <t>Foliopis „B” grubość 1,0-2,5mm, ścięta końcówka, skuwka w kolorze tuszu, niezmywalny, szybkoschnący, z atramentem na bazie alkoholu z formułą zapobiegającą zasychaniu gdy pozostanie bez skuwki, do pisania na: metalu, szkle, plastiku, porcelanie, kliszach fotograficznych, foliach do rzutników, płytach CD/DVD, minimum 8 kolorów</t>
  </si>
  <si>
    <t>Foliopis „F” grubość 0,6-0,7mm, okrągła końcówka, skuwka w kolorze tuszu, niezmywalny, szybkoschnący, z atramentem na bazie alkoholu z formułą zapobiegającą zasychaniu gdy pozostanie bez skuwki, do pisania na: metalu, szkle, plastiku, porcelanie, kliszach fotograficznych, foliach do rzutników, płytach CD/DVD, minimum 8 kolorów</t>
  </si>
  <si>
    <t>Foliopis „M” grubość 0,6-1,0mm, okrągła końcówka, skuwka w kolorze tuszu, niezmywalny, szybkoschnący, z atramentem na bazie alkoholu z formułą zapobiegającą zasychaniu gdy pozostanie bez skuwki, do pisania na: metalu, szkle, plastiku, porcelanie, kliszach fotograficznych, foliach do rzutników, płytach CD/DVD, minimum 8 kolorów</t>
  </si>
  <si>
    <t>Foliopis „S”, grubość 0,4-0,5mm, okrągła końcówka, skuwka w kolorze tuszu, niezmywalny, szybkoschnący, z atramentem na bazie alkoholu z formułą zapobiegającą zasychaniu gdy pozostanie bez skuwki, do pisania na: metalu, szkle, plastiku, porcelanie, kliszach fotograficznych, foliach do rzutników, płytach CD/DVD, minimum 8 kolorów</t>
  </si>
  <si>
    <t>Gilotyna - obcinarka biurowa do formatu A4, z ogranicznikiem formatu, z naniesioną skalą pomiarową i wyznacznikiem, ostrza „Solingen” zabezpieczone przezroczystą osłoną, z automatycznym dociskiem oraz dźwignią „easy lift” ułatwiającą usuwanie papieru spod listwy dociskowej, dł. cięcia: minimum 350mm, przecina jednorazowo min. 25 kartek o gramaturze 70g/m2</t>
  </si>
  <si>
    <t>Gilotyna do cięcia papieru, z ręcznym dociskiem, dł. cięcia: minimum 430mm,  przecina jednorazowo 15 kartek o gramaturze min. 70 g/m2</t>
  </si>
  <si>
    <t>Grzbiet zatrzaskowy typu „click”, kompatybilny z bindownicą z poz. 5, plastikowy, do wielokrotnego, łatwego otwierania i zamykania, szer. 8-10mm, kolor czarny, op. 50szt.</t>
  </si>
  <si>
    <t>Grzbiet zatrzaskowy typu „click”, kompatybilny z bindownicą z poz. 5, plastikowy, do wielokrotnego, łatwego otwierania i zamykania, szer. 12-14mm, kolor czarny, op. 50szt.</t>
  </si>
  <si>
    <t>Grzbiet paskowy  z 4 bolcami,  kompatybilny z bindownicą z poz. 6, różne kolory, op. 25 kpl.</t>
  </si>
  <si>
    <t>Grzbiet wsuwany do 20 kartek, szer. 4-5mm, proste listwy zaciskowe, z jednej strony zaokrąglona końcówka, op. 50szt.</t>
  </si>
  <si>
    <t>Grzbiet wsuwany do 25 kartek, szer. 6-7mm, proste listwy zaciskowe, z jednej strony zaokrąglona końcówka, op. 50szt.</t>
  </si>
  <si>
    <t>Grzbiet wsuwany do 50 kartek, szer. 9-10mm, proste listwy zaciskowe, z jednej strony zaokrąglona końcówka, op. 50szt.</t>
  </si>
  <si>
    <t>Grzbiet wsuwany do 75 kartek, szer. 15-18mm, proste listwy zaciskowe, z jednej strony zaokrąglona końcówka, op. 50szt.</t>
  </si>
  <si>
    <t>Grzbiet wsuwany do 100 kartek, szer.10-12mm, wykonany z odpornego na odkształcenia PCV, dł. 290-300mm, op. 10 szt.</t>
  </si>
  <si>
    <t>Grzbiet - kanał metalowy, pokryty okleiną o dł. 300-305mm, szer.15-20mm, do oprawiania w systemie Metalbind, op. 10 szt.</t>
  </si>
  <si>
    <t>Gumka kreślarska - specjalistyczna, do stosowania na każdym rodzaju papieru, wymiary: 40-45 x 15-20 x 10-15mm</t>
  </si>
  <si>
    <t>Gumki recepturki, różne kolory, op. 50 g, minimum cztery rozmiary: 20mm (30x1,5x1,5mm +/-0,5mm), 40mm (60x1,5x1,5mm +/-0,5mm), 60mm (100x1,5x1,5mm +/-0,5mm), 120mm (190x1,5x2mm +/-0,5mm) -rozmiar do ustalenia przy zamówieniu</t>
  </si>
  <si>
    <t xml:space="preserve">Identyfikator z tasiemką o szer.5-8mm w kolorze czarnym, wymiary wewn. 90-95x55-60 mm, z możliwością wsuwania etykiety </t>
  </si>
  <si>
    <t>Etui na identyfikator z przezroczystej folii PCV, z owalnym otworem, typu „fasolka”,  wymiary wewn. 105-115x60-70mm, orientacja pozioma, op. 50 szt.</t>
  </si>
  <si>
    <t>Kieszeń na wizytówkę z samoprzylepną tylną stroną, z przezroczystej folii PP, bezpieczna dla przechowywanych wizytówek, otwarta po długim boku, może być nalepiona na prawie każdą powierzchnię, m.in.: papier, karton, plastik, wymiary: 60-65 x 95-105mm, op. 10szt.</t>
  </si>
  <si>
    <t>Klej jednoskładnikowy, typu cyjanoklej, tubka 3-5g</t>
  </si>
  <si>
    <t>Klej w taśmie, permanentny, wymiary: 8-9mm x 8,5-9 m</t>
  </si>
  <si>
    <t>Klej w taśmie, niepermanentny, wymiary: 8-9mm x 8,5-9 m</t>
  </si>
  <si>
    <t>Klipsy archiwizacyjne (spinki), wykonane z polipropylenu, ułatwiające przenoszenie dokumentów z segregatora, umożliwiające przeglądanie spiętych dokumentów, op. 50szt.</t>
  </si>
  <si>
    <r>
      <t>Kątomierz 9,5cm/180</t>
    </r>
    <r>
      <rPr>
        <sz val="8"/>
        <color theme="1"/>
        <rFont val="Calibri"/>
        <family val="2"/>
      </rPr>
      <t>°</t>
    </r>
    <r>
      <rPr>
        <sz val="8"/>
        <color theme="1"/>
        <rFont val="Arial"/>
        <family val="2"/>
      </rPr>
      <t xml:space="preserve">, z przezroczystego plastiku, z nadrukowaną podziałką 10 cm w kolorze czarnym, nadrukowanym kątomierzem 0-180°  </t>
    </r>
  </si>
  <si>
    <t>Szablon wojskowy nato - linijka dowódcy 2, wykonany z plastiku, przystosowany do standardów NATO, do opisywania ruchów jednostek operacyjnych</t>
  </si>
  <si>
    <t>Szablon cyfrowo - literowy pisma pionowego, wykonany z przezroczystego beżowego plastiku, posiada podcięcie do kreślenia tuszem, pozwala na pisanie liter małych i dużych, cyfr, znaków interpunkcyjnych i specjalnych oraz symboli matematycznych, wysokość liter 10mm; grubość kresek od 0,25 do 2mm, opakowane - foliowe etui</t>
  </si>
  <si>
    <t>Magnesy do tablic, kolorowe, średnica 15 mm, op.10 szt.</t>
  </si>
  <si>
    <t>Marker zdobniczy, kolor biały, z szybkoschnącym tuszem olejowym, wodoodporny, ścięta końcówka, do znakowania wszystkich powierzchni szorstkich, gładkich i tłustych, nie traci koloru na słońcu, odporny na ścieranie, w zasobniku znajdują się kulki służące do wymieszania lakieru przed użyciem, gr. linii pisania 4-8,5 mm</t>
  </si>
  <si>
    <t xml:space="preserve">Nity złote do nitownicy profesjonalnej PM 3 - krótkie do 15 ark., op. 10.000szt. </t>
  </si>
  <si>
    <t>Nożyczki 15,5 cm, z ergonomicznie wyprofilowaną rękojeścią z niełamliwego plastiku, nożyki z satynowym ostrzem ze stali nierdzewnej, opakowane w karton typu tray-me, op.12 szt.</t>
  </si>
  <si>
    <t>Nożyczki 25 cm, z ergonomicznie wyprofilowaną rękojeścią z niełamliwego plastiku, nożyki z satynowym ostrzem ze stali nierdzewnej, opakowane w karton typu tray-me, op.12 szt.</t>
  </si>
  <si>
    <t>Ołówek automatyczny 0,5 mm, z gumowym uchwytem oraz gumką do wymazywania, różne kolory obudowy</t>
  </si>
  <si>
    <t>Ołówek automatyczny 0,5  z automatycznym systemem wysuwania grafitu, bez konieczności przyciskania / potrząsania, z gumowym uchwytem zapobiegającym ślizganiu się, z długą gumką wysuwaną z przycisku, w przezroczystej obudowie w różnych kolorach</t>
  </si>
  <si>
    <t>Ołówek automatyczny 0,7mm, z automatycznym systemem wysuwania grafitu, bez konieczności przyciskania / potrząsania, z gumowym uchwytem zapobiegającym ślizganiu się, z długą gumką wysuwaną z przycisku, w przezroczystej obudowie w różnych kolorach</t>
  </si>
  <si>
    <t>Wkład do ołówka, grafit z syntetycznej żywicy, grafitu i węgla, bez szkodliwych substancji, gr. 0,5mm, twardość B i HB, dł. 60mm, opakowanie z nieprzezroczystego tworzywa, oznakowane co do ilości oraz rodzaju, op.12 szt.</t>
  </si>
  <si>
    <t xml:space="preserve">Wkład do ołówka, grafit, z syntetycznej żywicy, grafitu i węgla, bez szkodliwych substancji, gr. 0,7mm, twardość B i HB, dł. 60mm, opakowanie z nieprzezroczystego tworzywa, oznakowane co do ilości oraz rodzaju, op.12 szt. </t>
  </si>
  <si>
    <t>Ołówek zwykły biurowy z gumką, twardość B i B2, klejony grafit zwiększający odporność na złamania, do pisania, rysowania i cieniowania</t>
  </si>
  <si>
    <t>Ołówek zwykły biurowy z gumką, twardość HB, klejony grafit zwiększający odporność na złamania, do pisania, rysowania i cieniowania</t>
  </si>
  <si>
    <t>Pianka do czyszczenia tablic suchościeralnych, poj. 400ml, do okresowej konserwacji</t>
  </si>
  <si>
    <t>Pianka do czyszczenia tablic suchościeralnych, poj. 150ml, do czyszczenia trudnych zabrudzeń, bez freonu, antystatyczna</t>
  </si>
  <si>
    <t>Nabój do pióra wiecznego, kompatybilny z poz.148, różne kolory, op.5szt.</t>
  </si>
  <si>
    <t>Pióro wieczne wykonane z mosiądzu, pokryte czarnym matowym lakierem, wykończenia i stalówka wykonane ze stali nierdzewnej, pokryte 23-karatowym złotem, pióro może być używane z tłoczkiem z nabojami, tłoczek i nabój w komplecie</t>
  </si>
  <si>
    <t>Pióro wieczne wykonane z mosiądzu, pokryte czarnym lakierem, wykończenia oraz stalówka platerowane 23-karatowym złotem, pióro może być używane z tłoczkiem z nabojami, tłoczek i nabój w komplecie</t>
  </si>
  <si>
    <t>Nabój do pióra wiecznego, krótki, różne kolory, op. 6 szt.</t>
  </si>
  <si>
    <t>Nabój do pióra wiecznego, długi, kolor: niebieski, czarny, op. 8 szt,   kompatybilny z poz. 150 i 151</t>
  </si>
  <si>
    <t>Pisaki do tablic suchościeralnych, kompatybilne z nabojami z poz. 157, okrągła końcówka, tusz pigmentowy o słabym zapachu, do tablic białych i kopiujących elektronicznych, dł. linii pisania minimum 750m, gr. linii pisania 2-2,5mm, różne kolory</t>
  </si>
  <si>
    <t xml:space="preserve">Nabój atramentowy, kompatybilny z poz.156, różne kolory </t>
  </si>
  <si>
    <t>Pisaki do tablic typu Flipchart z okrągłą końcówką - komplet 4 szt. w kolorach:czarny, czerwony, niebieski, zielony, do pisania na papierze, wysoka odporność do wysychanie tuszu na końcówce, tusz na bazie wodnej, nie przebija na drugą stronę papieru, bezwonny, szer. linii pisania 1-3mm</t>
  </si>
  <si>
    <t>Pisaki do białych tablic z gąbką, komplet 4 szt. w kolorach: czarny, czerwony, niebieski, zielony, pisaki ze średnią okrągłą końcówką, zastosowany płynny tusz dozowany za pomocą specjalnego tłoczka, dł. 125-130mm, grub.linii pisania 2,0-2,5 mm, grub. końcówki 5-6mm, dł. lini pisania minimum 1000m, obudowa wykonana z polipropylenu, zawartość tuszu minimum 5g, tusz suchościeralny</t>
  </si>
  <si>
    <t>Zestaw do tablic suchościeralnych - 6 markerów w kolorach: czarny, niebieski, czerwony, zielony, pomarańczowy i fioletowy, wymazywacz do tablic końcówka markera okrągła, grubość linii pisania min. 2-3,5 mm, zawiera szybkoschnący, pigmentowy tusz</t>
  </si>
  <si>
    <t>Płyn do tablic suchościeralnych porcelanowych, emaliowanych, melaminowych oraz do czyszczenia plastikowych klawiatur, monitorów, komputerów, telefonów, kopiarek, itp., aerozol, poj, 235-250ml</t>
  </si>
  <si>
    <t>Płyn do usuwania nalepek z różnych powierzchni, butelka z dozownikiem zakończonym szczoteczką, poj. 200-220ml</t>
  </si>
  <si>
    <t>Płyn do zaklejania kopert - zaklejacz do kopertownic, op. 1-2dm3</t>
  </si>
  <si>
    <t>Płyta do czyszczenia napędów CD-RO, odtwarzaczy CD i DVD zawierająca specjalne wyprofilowane szczoteczki z mikrofibry do czyszczenia optyki w napędach, każda płyta w oddzielnym opakowaniu ochronnym, z instrukcją i nagraniem audio na płycie</t>
  </si>
  <si>
    <t>Pojemnik / szafka na 5 szuflad, szuflady biurowe w metalowej obudowie, zamykane na kluczyk, na szufladkach znajdują się okienka do umieszczenia opisu archiwizowanych dokumentów, szuflady wykonane z twardego tworzywa sztucznego, wymiary: szer.290-300 x wys.350-360 x głęb.300-310mm</t>
  </si>
  <si>
    <t>Przybornik/pojemnik z szufladką na kartki o wymiarach min.85mm x min.85mm, z przegródką na przybory do pisania oraz wysuwaną szufladą na drobne akcesoria biurowe,  wymiary: szer.100-130mm, głęb.120-150mm, wys.70-90mm, wykonany z plexi, kolor: dymny lub przezroczysty</t>
  </si>
  <si>
    <t>Pojemnik okrągły na długopisy, wysokość do 100mm, kolor dymny lub przezroczysty</t>
  </si>
  <si>
    <t>Rozszywacz, metalowy z nakładkami z tworzywa sztucznego, z wbudowaną blokadą, do wszystkich typów zszywek</t>
  </si>
  <si>
    <t>Sprężone powietrze, poj. 400ml, do bezinwazyjnego i bezpiecznego usuwania kurzu i zanieczyszczeń z trudno dostępnych miejsc w sprzęcie komputerowym i biurowym, możliwość używania pojemnika w pozycji odwróconej, bez freonu, niepalny</t>
  </si>
  <si>
    <t>Szuflada dymna na dokumenty, z trwałego polistyrenu, konstrukcja dna półki typu kołnierz, z możliwością zestawiania w stos i zabezpieczania przed przesuwaniem, z miejscem na umieszczanie etykiet, wymiary zewn. 340-350 x 250-255 x 60-65mm, wymiary wewn. 320-330 x 240-245 x 40-45mm</t>
  </si>
  <si>
    <t xml:space="preserve">Tablica informacyjna samoprzylepna, pokryta specjalnym klejem umożliwiającym wielokrotne przyklejanie i odklejanie, różne kolory, wymiary: 580-590x450-470mm </t>
  </si>
  <si>
    <t>Tablica magnetyczno-suchościeralna (planer tygodniowy), w ramie aluminiowej, wymiary: 60x90cm +/-5cm, w zestawie z półką na pisaki, powierzchnia pokryta powłoką ceramiczną</t>
  </si>
  <si>
    <t>Tablica magnetyczno-suchościeralna, wymiary: 100x150cm +/-5cm, w zestawie z półką na pisaki i elementami mocującymi</t>
  </si>
  <si>
    <t>Tablica magnetyczno-suchościeralna, wymiary: 120x180cm +/-5cm, w zestawie z półką na pisaki i elementami mocującymi</t>
  </si>
  <si>
    <t>Tablica magnetyczno-suchościeralna, wymiary: 60x90cm +/-5cm, w zestawie z półką na pisaki i elementami mocującymi</t>
  </si>
  <si>
    <t>Tablica magnetyczno-suchościeralna, wymiary: 90x120cm +/-5cm, w zestawie z półką na pisaki i elementami mocującymi</t>
  </si>
  <si>
    <t>Tablica magnetyczno-suchościeralna, wymiary: 90x180cm +/-5cm, w zestawie z półką na pisaki i elementami mocującymi</t>
  </si>
  <si>
    <t>Taśma samoprzylepna, 4,7-5cm, różne kolory, kompatybilna z poz. 204</t>
  </si>
  <si>
    <t>Pistolet do taśmy, kompatybilny z taśmami z poz. 201,202,203, wykonany z metalu, posiadający zabezpieczenie ostrza chroniące przed skaleczeniem, rękojeść profilowana ze sztucznego materiału</t>
  </si>
  <si>
    <t>Podajnik biurkowy do taśmy w komplecie z taśmą samoprzylepną, z metalowym ostrzem, kompatybilny z taśmą z poz. 205, 206, 207, podajnik z obciążoną podstawką antypoślizgową</t>
  </si>
  <si>
    <t>Taśma klejąca, kompatybilna z podajnikiem z poz. 208, wymiary: 18-20mm x 33-35m, krystalicznie przezroczysta, nie żółknąca, w opakowaniu tekturowym</t>
  </si>
  <si>
    <t>Taśma klejąca, kompatybilna z podajnikiem z poz. 208, wymiary: 18-20mm x30-35m, mleczna, po przyklejeniu staje się niewidoczna, nie żółknie, nie odkleja się, łatwa do cięcia, można na niej pisać, w opakowaniu tekturowym</t>
  </si>
  <si>
    <t>Trymer biurowy - trymer z listwą dociskową ułatwiającą precyzyjne cięcie, blat roboczy ze standardowymi szablonami formatów, ogranicznik papieru do regulowania wymiarów, cięcie papieru w formacie A3, dł. cięcia minimum 730mm, cięcie do 20 kartek 80g/m2 jednorazowo, wielkość blatu: 925-930mm x 310-320mm</t>
  </si>
  <si>
    <t>Tuba plastikowa regulowana z paskiem ułatwiającym noszenie, z miejscem na umieszczenie danych, śr. 85-100mm, dł. regulowana 60-100cm, na format A2, A1, A0</t>
  </si>
  <si>
    <t>Tusz kreślarski, różne kolory - trwałe, żywe i odporne na światło, bardzo dobrze i trwale łączące się z podłożem, tusz czarny doskonale kryjący podłoże, tusze kolorowe transparentne, do stosowania do piór i pędzli</t>
  </si>
  <si>
    <t>Tusz wodny, poj. 25 ml, do stempli ręcznych, samotuszujących, z gumową, polimerową płytką samotuszującą do pieczątek, z końcówką ułatwiającą nasączanie poduszek oraz nakrętką w kolorze tuszu, różne kolory, z certyfikatem DIN ISO 14145-2, nie zawierający żywic</t>
  </si>
  <si>
    <t>Wąsy do skoroszytu, z ekologicznego polipropylenu z metalową blaszką, dł. całkowita 140-160mm, szer.całkowita 30-35mm, op. 25 szt.</t>
  </si>
  <si>
    <t>Wizytownik konferencyjny, stojący, z przezroczystego sztywnego tworzywa typu plexi, ze składaną podstawką, wymiary: 200-250 x 80-100mm</t>
  </si>
  <si>
    <t>Wizytownik konferencyjny, stojący, z przezroczystego sztywnego tworzywa typu plexi, ze składaną podstawką, wymiary: 80-100 x 45-60mm</t>
  </si>
  <si>
    <t>Wizytownik na 200 wizytówek, okładka z wysokiej jakości folii PCV, z 25 koszulkami na wizytówki wpiętymi w otwierany ring, różne kolory, m.in.: czarny, granatowy, bordowy</t>
  </si>
  <si>
    <t>Wkład wymienny, tuszujący, kompatybilny ze stemplami automatycznymi Trodat, umożliwiający łatwą i wolną od zabrudzeń wymianę wkładki, kolory: czarny, czerwony, wymiary: 38 mm x 14 mm</t>
  </si>
  <si>
    <t>Wkład wymienny, tuszujący, kompatybilny ze stemplami automatycznymi Trodat, umożliwiający łatwą i wolną od zabrudzeń wymianę wkładki, kolory: czarny, czerwony, wymiary: 26 mm x 9 mm</t>
  </si>
  <si>
    <t>Wkład wymienny, tuszujący, kompatybilny ze stemplami automatycznymi Trodat, umożliwiający łatwą i wolną od zabrudzeń wymianę wkładki, kolory: czarny, czerwony, wymiary: 47 mm x 18 mm</t>
  </si>
  <si>
    <t>Wkład wymienny, tuszujący, kompatybilny ze stemplami automatycznymi Trodat, umożliwiający łatwą i wolną od zabrudzeń wymianę wkładki, kolory: czarny, czerwony, wymiary: 58 mm x 22mm</t>
  </si>
  <si>
    <t>Zakładka indeksowa, samoprzylepna, foliowa, różne kolory, do wielokrotnego przyklejania i odklejania, nie uszkadzająca powierzchni, zakładka w połowie  przezroczysta, z możliwością pisania po niej, wymiary: 24-26mm x 42-44mm, op. 50 zakładek</t>
  </si>
  <si>
    <t>Zawieszka z mechanizmem ściągającym - kółko, średnica obudowy: 25-30mm, końcówka przystosowana do wszystkich identyfikatorów ze standardowym wycięciem, z możliwością wyciągania identyfikatora do odległości max. 80cm bez potrzeby jego odpinania, z metalowym klipsem na tylnej ściance służącym do zaczepiania, op. 10szt.</t>
  </si>
  <si>
    <t>Zestaw 10 paneli prezentacyjnych na biurko umożliwiający szybkie korzystanie z informacji, wykonany z metalu, powleczony tworzywem dla zabezpieczenia przed uszkodzeniem, panele informacyjne z polipropylenu, boczne indeksy oraz bolce gwarantujące łatwe wyjmowanie i wkładanie paneli do modułu</t>
  </si>
  <si>
    <t>Zestaw szpilek krawieckich zakończonych plastikowymi, kolorowymi główkami, długość całej szpilki: 3-4,5 cm, op. minimum 100 szt.</t>
  </si>
  <si>
    <r>
      <t>Zestaw przyborników kreślarskich, zawierajacy minimum: linijka 30-35cm, dwie ekierki 20-26cm/60</t>
    </r>
    <r>
      <rPr>
        <sz val="8"/>
        <color theme="1"/>
        <rFont val="Calibri"/>
        <family val="2"/>
      </rPr>
      <t>°</t>
    </r>
    <r>
      <rPr>
        <sz val="8"/>
        <color theme="1"/>
        <rFont val="Arial"/>
        <family val="2"/>
      </rPr>
      <t xml:space="preserve"> oraz 18-25cm/45° i kątomierz 10-15cm/180°, każdy zestaw w oddzielnym opakowaniu foliowym  </t>
    </r>
  </si>
  <si>
    <t>Zszywacz archiwizacyjny, zszywający jednorazowo min. 260 kartek, z możliwością używania zszywek o rozmiarach: 23/6, 23/8, 23/13, 23/15, 23/17, 23/20, 23/24 mm, z regulowaną głębokością wsuwania kartki: do 60mm, magazynek na min. 130 zszywek, wymiary: 36x9,5x27cm +/-1,5 cm, waga: max 2,5kg</t>
  </si>
  <si>
    <t>Zszywacz biurowy mini, grzbiet pokryty materiałem antypoślizgowym, z wbudowanym wyciągaczem zszywek, zszywający jednorazowo do 15 kartek zszywkami 24/6 lub 26/6, głębokość zszywania: 18-20mm</t>
  </si>
  <si>
    <t>Zszywacz, z systemem bardzo płaskiego zakleszczania zszywek, z metalowym magazynkiem na dwa rodzaje zszywek (24/6-24/8 i 26/6-26/8), z 3 możliwościami zszywania: zszycie, zszycie czasowe i przekłucie, głębokość wsuwania kartki: 55-65mm, z systemem ładowania zszywek przy użyciu specjalnego guzika, zszywający jednorazowo do 50 kartek</t>
  </si>
  <si>
    <t xml:space="preserve">Zszywki 10/5, galwanizowane, ilość zszywanych jednorazowo kartek max 15, op. 1000szt.   </t>
  </si>
  <si>
    <t xml:space="preserve">Zszywki 23/10,galwanizowane, ilość zszywanych jednorazowo kartek: 50-70, op. 1000szt.   </t>
  </si>
  <si>
    <t>Zszywki 23/15, galwanizowane, ilość zszywanych jednorazowo kartek: 50-140, op. 1000szt.</t>
  </si>
  <si>
    <t>Zszywki 23/17, galwanizowane, ilość zszywanych jednorazowo kartek: 90-160, op. 1000szt.</t>
  </si>
  <si>
    <t xml:space="preserve">Zszywki 23/20, galwanizowane, ilość zszywanych jednorazowo kartek: 160-200, op. 1000szt. </t>
  </si>
  <si>
    <t xml:space="preserve">Zszywki 23/24, galwanizowane, ilość zszywanych jednorazowo kartek: 180-260, op. 1000szt. </t>
  </si>
  <si>
    <t xml:space="preserve">Zszywki 23/8, galwanizowane, ilość zszywanych jednorazowo kartek max 50, op. 1000szt.   </t>
  </si>
  <si>
    <t>Zszywki 24/6 stalowe wysokiej jakości, galwanizowane, ilość zszywanych jednorazowo kartek 30, op. 1000 szt.</t>
  </si>
  <si>
    <t>Zwilżacz żelowy na bazie gliceryny, bezzapachowy, bezbarwny, antybakteryjny, nie pozostawiający tłustych plam, poj. 25 ml</t>
  </si>
  <si>
    <t>Klej z werniksem do decoupage, przeznaczony do dekoracji przedmiotów techniką "serwetkową", błyszczący w wykonaniu, do stosowania na różne podłoża m.in.: drewno, szkło, porcelanę, karton, op. butelka plastikowa 200-240ml</t>
  </si>
  <si>
    <t>Tusz olejowy poj. 25 ml, do stempli metalowych i urządzeń stemplujących, zwłaszcza do stempli z odporną na olej płytką stemplującą, nie blaknący pod wpływem światła, do znakowania papieru, dokumentów, różne kolory, z certyfikatem DIN ISO 14145-2, nie zawierający żywic</t>
  </si>
  <si>
    <r>
      <t xml:space="preserve">Korektor taśmowy </t>
    </r>
    <r>
      <rPr>
        <strike/>
        <sz val="8"/>
        <color rgb="FFFF0000"/>
        <rFont val="Arial"/>
        <family val="2"/>
      </rPr>
      <t>boczny,</t>
    </r>
    <r>
      <rPr>
        <sz val="8"/>
        <color theme="1"/>
        <rFont val="Arial"/>
        <family val="2"/>
      </rPr>
      <t xml:space="preserve"> możliwość pisania natychmiast po dokonaniu korekty, przezroczysta obudowa, dł. taśmy minimum 25m, szer.4-5mm</t>
    </r>
  </si>
  <si>
    <r>
      <t xml:space="preserve">Długopis automatyczny z wymiennym wkładem w kolorze niebieskim, średnica kulki: 0,8-0,9 mm, szerokość linii pisania: 0,6-0,7mm, długość linii pisania minimum: 2500m, korpus długopisu dostępny w różnych kolorach, </t>
    </r>
    <r>
      <rPr>
        <strike/>
        <sz val="8"/>
        <color rgb="FFFF0000"/>
        <rFont val="Arial"/>
        <family val="2"/>
      </rPr>
      <t>m.in.: czarnym, granatowym, niebieskim, czerwonym, zielonym, brązowym</t>
    </r>
    <r>
      <rPr>
        <sz val="8"/>
        <color theme="1"/>
        <rFont val="Arial"/>
        <family val="2"/>
      </rPr>
      <t>, wykonany ze sztucznego tworzywa, obudowa dzielona: górna część ośmiokątna, dolna oddzielona obrączką, trwale związana z elementami plastikowymi</t>
    </r>
  </si>
  <si>
    <r>
      <t xml:space="preserve">Taśma do drukarenki, kompatybilna z drukarenką z poz. </t>
    </r>
    <r>
      <rPr>
        <strike/>
        <sz val="8"/>
        <color rgb="FFFF0000"/>
        <rFont val="Arial"/>
        <family val="2"/>
      </rPr>
      <t>26</t>
    </r>
    <r>
      <rPr>
        <sz val="8"/>
        <color rgb="FFFF0000"/>
        <rFont val="Arial"/>
        <family val="2"/>
      </rPr>
      <t xml:space="preserve"> 27</t>
    </r>
    <r>
      <rPr>
        <sz val="8"/>
        <color theme="1"/>
        <rFont val="Arial"/>
        <family val="2"/>
      </rPr>
      <t>, wymiary: 12mmx4m</t>
    </r>
  </si>
  <si>
    <r>
      <t>Grzbiet do bindownicy 4,5</t>
    </r>
    <r>
      <rPr>
        <sz val="8"/>
        <color rgb="FFFF0000"/>
        <rFont val="Arial"/>
        <family val="2"/>
      </rPr>
      <t>-5</t>
    </r>
    <r>
      <rPr>
        <sz val="8"/>
        <color theme="1"/>
        <rFont val="Arial"/>
        <family val="2"/>
      </rPr>
      <t xml:space="preserve">mm, plastikowy, oprawia 10 kartek (80g/m2), różne kolory (do ustalenia przy zamówieniu), op.100szt.  </t>
    </r>
  </si>
  <si>
    <r>
      <t>Grzbiet do bindownicy 12-</t>
    </r>
    <r>
      <rPr>
        <sz val="8"/>
        <color rgb="FFFF0000"/>
        <rFont val="Arial"/>
        <family val="2"/>
      </rPr>
      <t>12,5</t>
    </r>
    <r>
      <rPr>
        <sz val="8"/>
        <color theme="1"/>
        <rFont val="Arial"/>
        <family val="2"/>
      </rPr>
      <t xml:space="preserve">mm, plastikowy, oprawia 105 kartek (80g/m2), różne kolory (do ustalenia przy zamówieniu), op.100szt.  </t>
    </r>
  </si>
  <si>
    <r>
      <t xml:space="preserve">Korektor w płynie z pędzelkiem, szybkoschnący, </t>
    </r>
    <r>
      <rPr>
        <strike/>
        <sz val="8"/>
        <color rgb="FFFF0000"/>
        <rFont val="Arial"/>
        <family val="2"/>
      </rPr>
      <t>spirytusowy,</t>
    </r>
    <r>
      <rPr>
        <sz val="8"/>
        <color theme="1"/>
        <rFont val="Arial"/>
        <family val="2"/>
      </rPr>
      <t xml:space="preserve"> poj. 20-25ml</t>
    </r>
  </si>
  <si>
    <r>
      <t xml:space="preserve">Przybornik  na biurko, wykonany z polistyrenu, z </t>
    </r>
    <r>
      <rPr>
        <strike/>
        <sz val="8"/>
        <color rgb="FFFF0000"/>
        <rFont val="Arial"/>
        <family val="2"/>
      </rPr>
      <t xml:space="preserve">przezroczystego </t>
    </r>
    <r>
      <rPr>
        <sz val="8"/>
        <color theme="1"/>
        <rFont val="Arial"/>
        <family val="2"/>
      </rPr>
      <t xml:space="preserve">tworzywa </t>
    </r>
    <r>
      <rPr>
        <strike/>
        <sz val="8"/>
        <color rgb="FFFF0000"/>
        <rFont val="Arial"/>
        <family val="2"/>
      </rPr>
      <t>akrylowego</t>
    </r>
    <r>
      <rPr>
        <sz val="8"/>
        <color theme="1"/>
        <rFont val="Arial"/>
        <family val="2"/>
      </rPr>
      <t xml:space="preserve"> odpornego na pęknięcia, 1 przegroda na karteczki o wymiarach 85 x 85mm, 1 przegroda na długopisy, ołówki i liniki, 3 przegrody na drobne akcesoria biurowe, 1 przegródka  otwarta np. na dokumenty</t>
    </r>
  </si>
  <si>
    <r>
      <t xml:space="preserve">Pinezki biurowe trwałe, </t>
    </r>
    <r>
      <rPr>
        <strike/>
        <sz val="8"/>
        <color rgb="FFFF0000"/>
        <rFont val="Arial"/>
        <family val="2"/>
      </rPr>
      <t>potrójnie</t>
    </r>
    <r>
      <rPr>
        <sz val="8"/>
        <color theme="1"/>
        <rFont val="Arial"/>
        <family val="2"/>
      </rPr>
      <t xml:space="preserve"> galwanizowane, srebrne, op.50szt., w pudełku</t>
    </r>
  </si>
  <si>
    <r>
      <t xml:space="preserve">Wkład do pióra kulkowego </t>
    </r>
    <r>
      <rPr>
        <strike/>
        <sz val="8"/>
        <color rgb="FFFF0000"/>
        <rFont val="Arial"/>
        <family val="2"/>
      </rPr>
      <t>z tuszem żelowym</t>
    </r>
    <r>
      <rPr>
        <sz val="8"/>
        <color theme="1"/>
        <rFont val="Arial"/>
        <family val="2"/>
      </rPr>
      <t>, kompatybilny z piórem z poz. 144, grubość F, kolor czarny, niebieski</t>
    </r>
  </si>
  <si>
    <r>
      <t xml:space="preserve">Wkład do pióra kulkowego </t>
    </r>
    <r>
      <rPr>
        <strike/>
        <sz val="8"/>
        <color rgb="FFFF0000"/>
        <rFont val="Arial"/>
        <family val="2"/>
      </rPr>
      <t>z tuszem żelowym</t>
    </r>
    <r>
      <rPr>
        <sz val="8"/>
        <color theme="1"/>
        <rFont val="Arial"/>
        <family val="2"/>
      </rPr>
      <t>, kompatybilny z piórem z poz. 146, grubość F, kolor czarny, niebieski</t>
    </r>
  </si>
  <si>
    <r>
      <t xml:space="preserve">Kredki ołówkowe, trójkątne, 12 kolorów, w pudełku kartonowym, dł. kredki 17-18 cm, śr. rysika 0,3-0,4 cm, </t>
    </r>
    <r>
      <rPr>
        <sz val="8"/>
        <color rgb="FFFF0000"/>
        <rFont val="Arial"/>
        <family val="2"/>
      </rPr>
      <t>12 kolorów = 1 kpl. = 1 szt.</t>
    </r>
  </si>
  <si>
    <r>
      <t>Ostrze wymienne do nożyka, kompatybilne z nożykiem z poz.</t>
    </r>
    <r>
      <rPr>
        <sz val="8"/>
        <color rgb="FFFF0000"/>
        <rFont val="Arial"/>
        <family val="2"/>
      </rPr>
      <t xml:space="preserve"> </t>
    </r>
    <r>
      <rPr>
        <strike/>
        <sz val="8"/>
        <color rgb="FFFF0000"/>
        <rFont val="Arial"/>
        <family val="2"/>
      </rPr>
      <t>123</t>
    </r>
    <r>
      <rPr>
        <sz val="8"/>
        <color rgb="FFFF0000"/>
        <rFont val="Arial"/>
        <family val="2"/>
      </rPr>
      <t xml:space="preserve"> 126</t>
    </r>
    <r>
      <rPr>
        <sz val="8"/>
        <color theme="1"/>
        <rFont val="Arial"/>
        <family val="2"/>
      </rPr>
      <t>, ze stali nierdzewnej,  wymiary: 75-</t>
    </r>
    <r>
      <rPr>
        <strike/>
        <sz val="8"/>
        <color rgb="FFFF0000"/>
        <rFont val="Arial"/>
        <family val="2"/>
      </rPr>
      <t>80</t>
    </r>
    <r>
      <rPr>
        <sz val="8"/>
        <color rgb="FFFF0000"/>
        <rFont val="Arial"/>
        <family val="2"/>
      </rPr>
      <t xml:space="preserve"> 100 </t>
    </r>
    <r>
      <rPr>
        <sz val="8"/>
        <color theme="1"/>
        <rFont val="Arial"/>
        <family val="2"/>
      </rPr>
      <t>mm x 9-12mm, op.10szt.</t>
    </r>
  </si>
  <si>
    <r>
      <t>Nożyk do papieru, tektury, folii, itp., kompatybilny z poz.</t>
    </r>
    <r>
      <rPr>
        <sz val="8"/>
        <color rgb="FFFF0000"/>
        <rFont val="Arial"/>
        <family val="2"/>
      </rPr>
      <t xml:space="preserve"> </t>
    </r>
    <r>
      <rPr>
        <strike/>
        <sz val="8"/>
        <color rgb="FFFF0000"/>
        <rFont val="Arial"/>
        <family val="2"/>
      </rPr>
      <t>124</t>
    </r>
    <r>
      <rPr>
        <sz val="8"/>
        <color theme="1"/>
        <rFont val="Arial"/>
        <family val="2"/>
      </rPr>
      <t xml:space="preserve"> </t>
    </r>
    <r>
      <rPr>
        <sz val="8"/>
        <color rgb="FFFF0000"/>
        <rFont val="Arial"/>
        <family val="2"/>
      </rPr>
      <t>127</t>
    </r>
    <r>
      <rPr>
        <sz val="8"/>
        <color theme="1"/>
        <rFont val="Arial"/>
        <family val="2"/>
      </rPr>
      <t>, wymiary ostrza: 75-</t>
    </r>
    <r>
      <rPr>
        <strike/>
        <sz val="8"/>
        <color rgb="FFFF0000"/>
        <rFont val="Arial"/>
        <family val="2"/>
      </rPr>
      <t>80</t>
    </r>
    <r>
      <rPr>
        <sz val="8"/>
        <color rgb="FFFF0000"/>
        <rFont val="Arial"/>
        <family val="2"/>
      </rPr>
      <t xml:space="preserve"> 100</t>
    </r>
    <r>
      <rPr>
        <sz val="8"/>
        <color theme="1"/>
        <rFont val="Arial"/>
        <family val="2"/>
      </rPr>
      <t xml:space="preserve"> mm x 9-12mm, ostrza wymienne, mechaniczna blokada położenia ostrza, obudowa z niełamliwego plastiku</t>
    </r>
  </si>
  <si>
    <r>
      <t xml:space="preserve">Płyn do czyszczenia monitorów, poj. 250ml, nie zawierający alkoholu </t>
    </r>
    <r>
      <rPr>
        <sz val="8"/>
        <color rgb="FFFF0000"/>
        <rFont val="Arial"/>
        <family val="2"/>
      </rPr>
      <t xml:space="preserve">(lub zawierajacy mniej niż 1% alkoholu) </t>
    </r>
    <r>
      <rPr>
        <sz val="8"/>
        <color theme="1"/>
        <rFont val="Arial"/>
        <family val="2"/>
      </rPr>
      <t>ani innych substancji mogących uszkodzić wrażliwą powłokę ciekłokrystaliczną lub polaryzacyjną</t>
    </r>
  </si>
  <si>
    <r>
      <t xml:space="preserve">Pojemnik ze ściereczkami nasączonymi </t>
    </r>
    <r>
      <rPr>
        <strike/>
        <sz val="8"/>
        <color rgb="FFFF0000"/>
        <rFont val="Arial"/>
        <family val="2"/>
      </rPr>
      <t>preparatem bezalkoholowym</t>
    </r>
    <r>
      <rPr>
        <sz val="8"/>
        <color theme="1"/>
        <rFont val="Arial"/>
        <family val="2"/>
      </rPr>
      <t xml:space="preserve"> </t>
    </r>
    <r>
      <rPr>
        <sz val="8"/>
        <color rgb="FFFF0000"/>
        <rFont val="Arial"/>
        <family val="2"/>
      </rPr>
      <t>środkiem o zawartości mniej niż 1% alkoholu</t>
    </r>
    <r>
      <rPr>
        <sz val="8"/>
        <color theme="1"/>
        <rFont val="Arial"/>
        <family val="2"/>
      </rPr>
      <t xml:space="preserve"> do czyszczenia monitorów szklanych (LCD, notebooków, PDA, TV) oraz projektorów, op.100szt., z wieczkiem ułatwiającym wyciąganie chusteczek</t>
    </r>
  </si>
  <si>
    <r>
      <t xml:space="preserve">Torebki strunowe, wykonane z wysokogatunkowego surowca o grubości powyżej </t>
    </r>
    <r>
      <rPr>
        <sz val="8"/>
        <color rgb="FFFF0000"/>
        <rFont val="Arial"/>
        <family val="2"/>
      </rPr>
      <t>40-</t>
    </r>
    <r>
      <rPr>
        <sz val="8"/>
        <color theme="1"/>
        <rFont val="Arial"/>
        <family val="2"/>
      </rPr>
      <t>50mic, z białym paskiem umożliwiającym opisanie zawartości torby, wymiary: 40-50 x 55-65mm, op.100szt.</t>
    </r>
  </si>
  <si>
    <r>
      <t>Torebki strunowe, wykonane z wysokogatunkowego surowca o grubości powyżej</t>
    </r>
    <r>
      <rPr>
        <sz val="8"/>
        <color rgb="FFFF0000"/>
        <rFont val="Arial"/>
        <family val="2"/>
      </rPr>
      <t xml:space="preserve"> 40-</t>
    </r>
    <r>
      <rPr>
        <sz val="8"/>
        <color theme="1"/>
        <rFont val="Arial"/>
        <family val="2"/>
      </rPr>
      <t>50mic, z białym paskiem umożliwiającym opisanie zawartości torby, wymiary: 60-70 x 80-90mm, op.100szt.</t>
    </r>
  </si>
  <si>
    <r>
      <t xml:space="preserve">Torebki strunowe, wykonane z wysokogatunkowego surowca o grubości powyżej </t>
    </r>
    <r>
      <rPr>
        <sz val="8"/>
        <color rgb="FFFF0000"/>
        <rFont val="Arial"/>
        <family val="2"/>
      </rPr>
      <t>40-</t>
    </r>
    <r>
      <rPr>
        <sz val="8"/>
        <color theme="1"/>
        <rFont val="Arial"/>
        <family val="2"/>
      </rPr>
      <t>50mic, z białym paskiem umożliwiającym opisanie zawartości torby, wymiary: 80-90 x 120-130mm, op.100szt.</t>
    </r>
  </si>
  <si>
    <r>
      <t xml:space="preserve">Torebki strunowe, wykonane z wysokogatunkowego surowca o grubości powyżej </t>
    </r>
    <r>
      <rPr>
        <sz val="8"/>
        <color rgb="FFFF0000"/>
        <rFont val="Arial"/>
        <family val="2"/>
      </rPr>
      <t>40-</t>
    </r>
    <r>
      <rPr>
        <sz val="8"/>
        <color theme="1"/>
        <rFont val="Arial"/>
        <family val="2"/>
      </rPr>
      <t>50mic, wymiary: 150-200 x 250-300mm, op.100szt.</t>
    </r>
  </si>
  <si>
    <r>
      <t xml:space="preserve">Torebki strunowe, wykonane z wysokogatunkowego surowca o grubości powyżej </t>
    </r>
    <r>
      <rPr>
        <sz val="8"/>
        <color rgb="FFFF0000"/>
        <rFont val="Arial"/>
        <family val="2"/>
      </rPr>
      <t>40-</t>
    </r>
    <r>
      <rPr>
        <sz val="8"/>
        <color theme="1"/>
        <rFont val="Arial"/>
        <family val="2"/>
      </rPr>
      <t>50mic, wymiary: 250-300 x 350-400mm, op.100szt.</t>
    </r>
  </si>
  <si>
    <r>
      <t xml:space="preserve">Trymer precyzyjny, z automatycznym dociskiem, ogranicznikiem cięcia, łatwy w obsłudze, do cięcia papieru, folii, kalki, filmów, fotografii, itp., </t>
    </r>
    <r>
      <rPr>
        <strike/>
        <sz val="8"/>
        <color rgb="FFFF0000"/>
        <rFont val="Arial"/>
        <family val="2"/>
      </rPr>
      <t>różne rodzaje cięcia: falowane, proste, perforacja,</t>
    </r>
    <r>
      <rPr>
        <sz val="8"/>
        <color theme="1"/>
        <rFont val="Arial"/>
        <family val="2"/>
      </rPr>
      <t xml:space="preserve"> wyposażony w rotacyjne, samoostrzące się noże wykonane ze specjalnie utwardzanej stali węglowej, specjalne zagłębienie w blacie, pozwalające na umieszczenie rolki papieru, blat roboczy ze standardowymi szablonami formatów, dł. cięcia minimum 1000 mm, grub. cięcia: 0,7-0,8 mm</t>
    </r>
  </si>
  <si>
    <r>
      <t xml:space="preserve">Temperówka automatyczna do ostrzenia ołówków i kredek, z wysuwanym pojemnikiem na ścinki, wykonana z wytrzymałego materiału, spód pokryty tworzywem antypoślizgowym, </t>
    </r>
    <r>
      <rPr>
        <strike/>
        <sz val="8"/>
        <color rgb="FFFF0000"/>
        <rFont val="Arial"/>
        <family val="2"/>
      </rPr>
      <t>wymiary: 130-135 x 75-80 x 90-95mm</t>
    </r>
    <r>
      <rPr>
        <sz val="8"/>
        <color theme="1"/>
        <rFont val="Arial"/>
        <family val="2"/>
      </rPr>
      <t>, na baterie typu AA, w komplecie zapasowe ostrza i 4 szt. baterii AA</t>
    </r>
  </si>
  <si>
    <r>
      <t xml:space="preserve">Zakreślacz, grubość linii 5-6 mm, ze skuwką i zaczepem </t>
    </r>
    <r>
      <rPr>
        <strike/>
        <sz val="8"/>
        <color rgb="FFFF0000"/>
        <rFont val="Arial"/>
        <family val="2"/>
      </rPr>
      <t>z PP</t>
    </r>
    <r>
      <rPr>
        <sz val="8"/>
        <color theme="1"/>
        <rFont val="Arial"/>
        <family val="2"/>
      </rPr>
      <t>, z intensywnym atramentem pigmentowym na bazie wody, bezzapachowy, skuwka typu twist, min. 5 kolorów</t>
    </r>
  </si>
  <si>
    <r>
      <t xml:space="preserve">Zestaw do czyszczenia laptopa, zawierający minimum: </t>
    </r>
    <r>
      <rPr>
        <strike/>
        <sz val="8"/>
        <color rgb="FFFF0000"/>
        <rFont val="Arial"/>
        <family val="2"/>
      </rPr>
      <t>antystatyczną szczotkę, atomizer z płynem</t>
    </r>
    <r>
      <rPr>
        <sz val="8"/>
        <color theme="1"/>
        <rFont val="Arial"/>
        <family val="2"/>
      </rPr>
      <t xml:space="preserve"> </t>
    </r>
    <r>
      <rPr>
        <sz val="8"/>
        <color rgb="FFFF0000"/>
        <rFont val="Arial"/>
        <family val="2"/>
      </rPr>
      <t>antystatyczny środek czyszczący 20-</t>
    </r>
    <r>
      <rPr>
        <sz val="8"/>
        <color theme="1"/>
        <rFont val="Arial"/>
        <family val="2"/>
      </rPr>
      <t>25ml, ściereczkę z mikrofibry</t>
    </r>
    <r>
      <rPr>
        <sz val="8"/>
        <color rgb="FFFF0000"/>
        <rFont val="Arial"/>
        <family val="2"/>
      </rPr>
      <t>/mikrowłókien</t>
    </r>
    <r>
      <rPr>
        <sz val="8"/>
        <color theme="1"/>
        <rFont val="Arial"/>
        <family val="2"/>
      </rPr>
      <t xml:space="preserve">, </t>
    </r>
    <r>
      <rPr>
        <strike/>
        <sz val="8"/>
        <color rgb="FFFF0000"/>
        <rFont val="Arial"/>
        <family val="2"/>
      </rPr>
      <t xml:space="preserve">5 ściereczek nasączonych, narzędzie do czyszczenia portów USB, </t>
    </r>
    <r>
      <rPr>
        <sz val="8"/>
        <rFont val="Arial"/>
        <family val="2"/>
      </rPr>
      <t xml:space="preserve">mikroszczoteczkę </t>
    </r>
    <r>
      <rPr>
        <sz val="8"/>
        <color rgb="FFFF0000"/>
        <rFont val="Arial"/>
        <family val="2"/>
      </rPr>
      <t xml:space="preserve">/ pędzelek </t>
    </r>
    <r>
      <rPr>
        <sz val="8"/>
        <rFont val="Arial"/>
        <family val="2"/>
      </rPr>
      <t xml:space="preserve">do czyszczenia </t>
    </r>
    <r>
      <rPr>
        <strike/>
        <sz val="8"/>
        <color rgb="FFFF0000"/>
        <rFont val="Arial"/>
        <family val="2"/>
      </rPr>
      <t>klawiatury</t>
    </r>
  </si>
  <si>
    <r>
      <t>Zestaw do czyszczenia monitorów plazmowych i LCD, zawierający minimum: antystatyczny żel o poj. 100-</t>
    </r>
    <r>
      <rPr>
        <strike/>
        <sz val="8"/>
        <color rgb="FFFF0000"/>
        <rFont val="Arial"/>
        <family val="2"/>
      </rPr>
      <t>120</t>
    </r>
    <r>
      <rPr>
        <sz val="8"/>
        <color rgb="FFFF0000"/>
        <rFont val="Arial"/>
        <family val="2"/>
      </rPr>
      <t xml:space="preserve"> 250</t>
    </r>
    <r>
      <rPr>
        <sz val="8"/>
        <color theme="1"/>
        <rFont val="Arial"/>
        <family val="2"/>
      </rPr>
      <t xml:space="preserve"> ml i ściereczkę z mikrofazy nie pozostawiającą śladów i smug</t>
    </r>
  </si>
  <si>
    <r>
      <t xml:space="preserve">Zszywacz biurowy na małe zszywki, o metalowej konstrukcji, w obudowie z trwałego tworzywa, z wbudowanym wyciągaczem zszywek, zszywający do 10 kartek zszywkami ø10, głębokość zszywania: </t>
    </r>
    <r>
      <rPr>
        <strike/>
        <sz val="8"/>
        <color rgb="FFFF0000"/>
        <rFont val="Arial"/>
        <family val="2"/>
      </rPr>
      <t>55</t>
    </r>
    <r>
      <rPr>
        <sz val="8"/>
        <color rgb="FFFF0000"/>
        <rFont val="Arial"/>
        <family val="2"/>
      </rPr>
      <t xml:space="preserve"> 50</t>
    </r>
    <r>
      <rPr>
        <sz val="8"/>
        <color theme="1"/>
        <rFont val="Arial"/>
        <family val="2"/>
      </rPr>
      <t>-60mm, dwa rodzaje zszywania: zamknięte i tapicerskie</t>
    </r>
  </si>
  <si>
    <r>
      <t>Zszywacz biurowy, z plastikowym ramieniem, antypoślizgowym spodem, metalowym elementem podającym zszywki, zszywa do 30 kartek, na zszywki: 24/6, głębokość wsunięcia kartki: 50</t>
    </r>
    <r>
      <rPr>
        <sz val="8"/>
        <color rgb="FFFF0000"/>
        <rFont val="Arial"/>
        <family val="2"/>
      </rPr>
      <t>-60</t>
    </r>
    <r>
      <rPr>
        <sz val="8"/>
        <color theme="1"/>
        <rFont val="Arial"/>
        <family val="2"/>
      </rPr>
      <t>mm, możliwość zszywania na zewnątrz</t>
    </r>
  </si>
  <si>
    <r>
      <t xml:space="preserve">Zszywacz metalowy długoramienny, z wykończeniami z tworzyw sztucznych, ze skalą długości wyskalowaną w centymetrach i calach, z ogranicznikiem głębokości zszywania maks. 300mm, </t>
    </r>
    <r>
      <rPr>
        <strike/>
        <sz val="8"/>
        <color rgb="FFFF0000"/>
        <rFont val="Arial"/>
        <family val="2"/>
      </rPr>
      <t>z obrotowym mechanizmem</t>
    </r>
    <r>
      <rPr>
        <sz val="8"/>
        <color theme="1"/>
        <rFont val="Arial"/>
        <family val="2"/>
      </rPr>
      <t>, zaginający zszywki do wewnątrz i na zewnątrz, na zszywki 24/6-26/6, zszywający jednorazowo do 10 kartek</t>
    </r>
  </si>
  <si>
    <t>Długopis żelowy, automatyczny, na wymienne wkłady kulkowe, z przezroczystym korpusem i ergonomicznym gumowym uchwytem w kolorze wkładu, gr. linii pisania 0,25-0,3mm, długość linii pisania minimum 1000m, do pisania równieź na śliskim papierze (półpergaminowym), końcówka pisząca wykonana z węglika wolfranu, wodoodporny, nie blaknący tusz żelowy, kolory: niebieski, czarny, czerwony, zielony</t>
  </si>
  <si>
    <t>Długopis w prostej przezroczystej obudowie na wymienne wkłady, długość linii pisania minimum 1500 m, grubość linii pisania 0,25-0,3mm, końcówka  0,7-0,8mm, końcówka wykonana z niklowanego srebra/ niklowana na srebro, kulka wykonana z węglika wolfranu, kolory: czarny, czerwony, niebieski, zielony, fioletowy, różowy</t>
  </si>
  <si>
    <r>
      <t xml:space="preserve">Wkład do długopisu, </t>
    </r>
    <r>
      <rPr>
        <strike/>
        <sz val="8"/>
        <color rgb="FFFF0000"/>
        <rFont val="Arial"/>
        <family val="2"/>
      </rPr>
      <t>kompatybilny z długopisem z poz. 19</t>
    </r>
    <r>
      <rPr>
        <sz val="8"/>
        <color theme="1"/>
        <rFont val="Arial"/>
        <family val="2"/>
      </rPr>
      <t xml:space="preserve">, żelowy, z nieblaknącym tuszem, wodoodporny, do pisania na papierze samokopiującym, każdy wkład w oddzielnym foliowym opakowaniu, z końcówką zabezpieczoną przed wysychaniem i wypłynięciem tuszu, końcówka ze stali nierdzewnej, dł. linii pisania minimum 550m, grubość końcówki 0,6-0,7mm, grubość linii pisania 0,3-0,4mm, kolory: niebieski, czarny, czerwony, zielony, </t>
    </r>
    <r>
      <rPr>
        <sz val="8"/>
        <color rgb="FFFF0000"/>
        <rFont val="Arial"/>
        <family val="2"/>
      </rPr>
      <t>wkład i długopis z poz. 19 tego samego producenta</t>
    </r>
  </si>
  <si>
    <t>Długopis żelowy (roller), na wymienne wkłady, z przezroczystym korpusem i gumowym uchwytem, metalowa końcówka o grubości 0,6-0,7mm, gr. linii pisania 0,3-0,4mm, długość linii pisania minimum 550m, wodoodporny, nie blaknący tusz żelowy, kolory: czarny, czerwony, niebieski, zielony</t>
  </si>
  <si>
    <r>
      <t xml:space="preserve">Wkład do długopisu, </t>
    </r>
    <r>
      <rPr>
        <strike/>
        <sz val="8"/>
        <color rgb="FFFF0000"/>
        <rFont val="Arial"/>
        <family val="2"/>
      </rPr>
      <t>kompatybilny z długopisem z poz. 21</t>
    </r>
    <r>
      <rPr>
        <sz val="8"/>
        <color theme="1"/>
        <rFont val="Arial"/>
        <family val="2"/>
      </rPr>
      <t xml:space="preserve">, żelowy, nieblaknący, o intensywnym kolorze, z końcówką piszącą zabezpieczoną przed wysychaniem tuszu oraz z korkiem z drugiej strony w kolorze tuszu, grubość linii pisania 0,25-0,3mm, długość linii pisania minimum 1000m, końcówka pisząca wykonana z węglika wolframu, kolory: niebieski, czarny, czerwony, zielony, </t>
    </r>
    <r>
      <rPr>
        <sz val="8"/>
        <color rgb="FFFF0000"/>
        <rFont val="Arial"/>
        <family val="2"/>
      </rPr>
      <t>wkład i długopis z poz. 21 tego samego producenta</t>
    </r>
  </si>
  <si>
    <r>
      <t xml:space="preserve">Wkład do długopisu, </t>
    </r>
    <r>
      <rPr>
        <strike/>
        <sz val="8"/>
        <color rgb="FFFF0000"/>
        <rFont val="Arial"/>
        <family val="2"/>
      </rPr>
      <t>kompatybilny z długopisem z poz. 23</t>
    </r>
    <r>
      <rPr>
        <sz val="8"/>
        <color theme="1"/>
        <rFont val="Arial"/>
        <family val="2"/>
      </rPr>
      <t xml:space="preserve">, długość linii pisania minimum 1500m, grubość linii 0,25-0,3mm, końcówka 0,7-0,8mm końcówka wykonana z niklowanego srebra/niklowana na srebro, każdy wkład w oddzielnym foliowym opakowaniu, kolory: niebieski, czarny, czerwony, zielony, fioletowy, różowy, </t>
    </r>
    <r>
      <rPr>
        <sz val="8"/>
        <color rgb="FFFF0000"/>
        <rFont val="Arial"/>
        <family val="2"/>
      </rPr>
      <t xml:space="preserve">wkład i długopis z poz. 23 tego samego producenta </t>
    </r>
  </si>
  <si>
    <r>
      <t xml:space="preserve">Datownik samotuszujący </t>
    </r>
    <r>
      <rPr>
        <strike/>
        <sz val="8"/>
        <color rgb="FFFF0000"/>
        <rFont val="Arial"/>
        <family val="2"/>
      </rPr>
      <t>w plastikowej obudowie bez tworzywa ABS</t>
    </r>
    <r>
      <rPr>
        <sz val="8"/>
        <color theme="1"/>
        <rFont val="Arial"/>
        <family val="2"/>
      </rPr>
      <t xml:space="preserve"> </t>
    </r>
    <r>
      <rPr>
        <sz val="8"/>
        <color rgb="FFFF0000"/>
        <rFont val="Arial"/>
        <family val="2"/>
      </rPr>
      <t>obudowa z plastiku</t>
    </r>
    <r>
      <rPr>
        <sz val="8"/>
        <color theme="1"/>
        <rFont val="Arial"/>
        <family val="2"/>
      </rPr>
      <t>, wysokość liter/cyfr</t>
    </r>
    <r>
      <rPr>
        <sz val="8"/>
        <color rgb="FFFF0000"/>
        <rFont val="Arial"/>
        <family val="2"/>
      </rPr>
      <t xml:space="preserve"> 3,8-</t>
    </r>
    <r>
      <rPr>
        <sz val="8"/>
        <color theme="1"/>
        <rFont val="Arial"/>
        <family val="2"/>
      </rPr>
      <t xml:space="preserve">4mm, wersja polskojęzyczna, miesiąc w formie słownej/cyfrowej (do uzgodnienia przed dostawą), wymienna poduszka dostępna w kolorach: czarny, niebieski, czerwony, zielony, </t>
    </r>
    <r>
      <rPr>
        <sz val="8"/>
        <color rgb="FFFF0000"/>
        <rFont val="Arial"/>
        <family val="2"/>
      </rPr>
      <t>kompatybilny z poz. 232</t>
    </r>
    <r>
      <rPr>
        <sz val="8"/>
        <color theme="1"/>
        <rFont val="Arial"/>
        <family val="2"/>
      </rPr>
      <t xml:space="preserve"> </t>
    </r>
  </si>
  <si>
    <r>
      <t xml:space="preserve">UWAGA!!! W pozycjach, w których Zamawiajacy określił dwa lub więcej kolorów, </t>
    </r>
    <r>
      <rPr>
        <b/>
        <sz val="9"/>
        <color rgb="FFFF0000"/>
        <rFont val="Arial"/>
        <family val="2"/>
      </rPr>
      <t>(z wyłączeniem poz. 11)</t>
    </r>
    <r>
      <rPr>
        <b/>
        <sz val="9"/>
        <rFont val="Arial"/>
        <family val="2"/>
      </rPr>
      <t xml:space="preserve"> ostateczny kolor zamawianego przedmiotu zamówienia będzie każdorazowo określany przy składaniu zamówienia cząstkowego.
</t>
    </r>
    <r>
      <rPr>
        <b/>
        <sz val="9"/>
        <color rgb="FFFF0000"/>
        <rFont val="Arial"/>
        <family val="2"/>
      </rPr>
      <t xml:space="preserve">* W kol. 11 nalezy wskazać nazwę producenta lub nazwę przedstawiciela wytwórcy / importera wprowadzającego produkt do obrotu na terenie Polski w przypadku, gdy wytwórca nie prowadzi działalności na terytorium Rzeczypospolitej Polskiej </t>
    </r>
  </si>
  <si>
    <r>
      <t xml:space="preserve">Długopis wykonany z metalu, pokryty matowym lakierem w kolorze czarnym, wykończenia oraz </t>
    </r>
    <r>
      <rPr>
        <strike/>
        <sz val="8"/>
        <color rgb="FFFF0000"/>
        <rFont val="Arial"/>
        <family val="2"/>
      </rPr>
      <t>stalówka</t>
    </r>
    <r>
      <rPr>
        <sz val="8"/>
        <color rgb="FFFF0000"/>
        <rFont val="Arial"/>
        <family val="2"/>
      </rPr>
      <t xml:space="preserve"> końcówka</t>
    </r>
    <r>
      <rPr>
        <sz val="8"/>
        <color theme="1"/>
        <rFont val="Arial"/>
        <family val="2"/>
      </rPr>
      <t xml:space="preserve"> platerowane 23-karatowym złotem, wyposażony w oryginalny wkład</t>
    </r>
  </si>
  <si>
    <r>
      <t xml:space="preserve">Długopis wykonany z mosiądzu, pokryty czarnym lakierem, wykończenia oraz </t>
    </r>
    <r>
      <rPr>
        <strike/>
        <sz val="8"/>
        <color rgb="FFFF0000"/>
        <rFont val="Arial"/>
        <family val="2"/>
      </rPr>
      <t>stalówka</t>
    </r>
    <r>
      <rPr>
        <sz val="8"/>
        <color rgb="FFFF0000"/>
        <rFont val="Arial"/>
        <family val="2"/>
      </rPr>
      <t xml:space="preserve"> końcówka</t>
    </r>
    <r>
      <rPr>
        <sz val="8"/>
        <color theme="1"/>
        <rFont val="Arial"/>
        <family val="2"/>
      </rPr>
      <t xml:space="preserve"> platerowane 23-karatowym złotem, długopis wyposażony w oryginalny wkład</t>
    </r>
  </si>
  <si>
    <r>
      <t xml:space="preserve">Nazwa producenta </t>
    </r>
    <r>
      <rPr>
        <b/>
        <sz val="8"/>
        <color rgb="FFFF0000"/>
        <rFont val="Arial"/>
        <family val="2"/>
      </rPr>
      <t>/</t>
    </r>
    <r>
      <rPr>
        <b/>
        <sz val="8"/>
        <rFont val="Arial"/>
        <family val="2"/>
      </rPr>
      <t xml:space="preserve"> </t>
    </r>
    <r>
      <rPr>
        <b/>
        <sz val="8"/>
        <color rgb="FFFF0000"/>
        <rFont val="Arial"/>
        <family val="2"/>
      </rPr>
      <t xml:space="preserve">przedstawiciela wytwórcy / importera* </t>
    </r>
    <r>
      <rPr>
        <b/>
        <sz val="8"/>
        <rFont val="Arial"/>
        <family val="2"/>
      </rPr>
      <t>oraz oznaczenie produktu oferowanego</t>
    </r>
  </si>
  <si>
    <r>
      <t xml:space="preserve">Cienkopis kulkowy, grubość linii pisania </t>
    </r>
    <r>
      <rPr>
        <sz val="8"/>
        <color rgb="FFFF0000"/>
        <rFont val="Arial"/>
        <family val="2"/>
      </rPr>
      <t>0,3-</t>
    </r>
    <r>
      <rPr>
        <sz val="8"/>
        <color theme="1"/>
        <rFont val="Arial"/>
        <family val="2"/>
      </rPr>
      <t>0,5mm, z obudową w kolorze atramentu i okienkiem pokazującym poziom tuszu, skuwka z metalowym klipsem, kolory: czarny, niebieski, czerwony, zielony</t>
    </r>
    <r>
      <rPr>
        <strike/>
        <sz val="8"/>
        <color rgb="FFFF0000"/>
        <rFont val="Arial"/>
        <family val="2"/>
      </rPr>
      <t>, fioletowy, błękitny, różowy</t>
    </r>
  </si>
  <si>
    <r>
      <t xml:space="preserve">Kalkulator, z dużym wyświetlaczem, wyświetlacz: min. 12 pól w jednej linii, podwójne zasilanie, z funkcjami: obliczeń podatku, sumy całkowitej, </t>
    </r>
    <r>
      <rPr>
        <strike/>
        <sz val="8"/>
        <color rgb="FFFF0000"/>
        <rFont val="Arial"/>
        <family val="2"/>
      </rPr>
      <t>marży, ceny sprzedaży i zakupu</t>
    </r>
    <r>
      <rPr>
        <sz val="8"/>
        <color theme="1"/>
        <rFont val="Arial"/>
        <family val="2"/>
      </rPr>
      <t xml:space="preserve">, zaokrąglania góra-dół, określenia miejsc po przecinku, </t>
    </r>
    <r>
      <rPr>
        <strike/>
        <sz val="8"/>
        <color rgb="FFFF0000"/>
        <rFont val="Arial"/>
        <family val="2"/>
      </rPr>
      <t>przeglądania obliczeń i korekty do 120 kroków</t>
    </r>
    <r>
      <rPr>
        <sz val="8"/>
        <color theme="1"/>
        <rFont val="Arial"/>
        <family val="2"/>
      </rPr>
      <t xml:space="preserve">, </t>
    </r>
    <r>
      <rPr>
        <sz val="8"/>
        <color rgb="FFFF0000"/>
        <rFont val="Arial"/>
        <family val="2"/>
      </rPr>
      <t xml:space="preserve">z funkcją Chech &amp;Corect, </t>
    </r>
    <r>
      <rPr>
        <sz val="8"/>
        <color theme="1"/>
        <rFont val="Arial"/>
        <family val="2"/>
      </rPr>
      <t xml:space="preserve"> klawisz podwójnego i potrójnego zera, z możliwością wykonywania obliczeń z wykorzystaniem pamięci, wymiary: 140-145 x 185-190 x </t>
    </r>
    <r>
      <rPr>
        <sz val="8"/>
        <color rgb="FFFF0000"/>
        <rFont val="Arial"/>
        <family val="2"/>
      </rPr>
      <t xml:space="preserve">35 </t>
    </r>
    <r>
      <rPr>
        <strike/>
        <sz val="8"/>
        <color rgb="FFFF0000"/>
        <rFont val="Arial"/>
        <family val="2"/>
      </rPr>
      <t xml:space="preserve">40 </t>
    </r>
    <r>
      <rPr>
        <sz val="8"/>
        <color theme="1"/>
        <rFont val="Arial"/>
        <family val="2"/>
      </rPr>
      <t>- 45mm</t>
    </r>
  </si>
  <si>
    <r>
      <t xml:space="preserve">Kalkulator biurowy z drukarką, zasilanie sieciowe, funkcje: obliczeń podatkowych, obliczeń marży, podwójnej pamięci, zaokrąglania wyników, </t>
    </r>
    <r>
      <rPr>
        <strike/>
        <sz val="8"/>
        <color rgb="FFFF0000"/>
        <rFont val="Arial"/>
        <family val="2"/>
      </rPr>
      <t>tabulacji,</t>
    </r>
    <r>
      <rPr>
        <sz val="8"/>
        <color theme="1"/>
        <rFont val="Arial"/>
        <family val="2"/>
      </rPr>
      <t xml:space="preserve"> cofania ostatnio wprowadzonej pozycji, klawisz sumy całkowitej, klawisz podwójnego zera, prędkość drukarki: minimum </t>
    </r>
    <r>
      <rPr>
        <sz val="8"/>
        <color rgb="FFFF0000"/>
        <rFont val="Arial"/>
        <family val="2"/>
      </rPr>
      <t xml:space="preserve">2,0 </t>
    </r>
    <r>
      <rPr>
        <strike/>
        <sz val="8"/>
        <color rgb="FFFF0000"/>
        <rFont val="Arial"/>
        <family val="2"/>
      </rPr>
      <t>2,7</t>
    </r>
    <r>
      <rPr>
        <sz val="8"/>
        <color theme="1"/>
        <rFont val="Arial"/>
        <family val="2"/>
      </rPr>
      <t xml:space="preserve"> linii na sek., na papier 58mm</t>
    </r>
  </si>
  <si>
    <r>
      <t xml:space="preserve">Ekierka przezroczysta, plastikowa, długość liniału 12 cm, liniał w kolorze czarnym, </t>
    </r>
    <r>
      <rPr>
        <strike/>
        <sz val="8"/>
        <color rgb="FFFF0000"/>
        <rFont val="Arial"/>
        <family val="2"/>
      </rPr>
      <t>dłuższa</t>
    </r>
    <r>
      <rPr>
        <strike/>
        <sz val="8"/>
        <color theme="1"/>
        <rFont val="Arial"/>
        <family val="2"/>
      </rPr>
      <t xml:space="preserve"> </t>
    </r>
    <r>
      <rPr>
        <strike/>
        <sz val="8"/>
        <color rgb="FFFF0000"/>
        <rFont val="Arial"/>
        <family val="2"/>
      </rPr>
      <t>przyprostokątna</t>
    </r>
    <r>
      <rPr>
        <sz val="8"/>
        <color theme="1"/>
        <rFont val="Arial"/>
        <family val="2"/>
      </rPr>
      <t xml:space="preserve"> </t>
    </r>
    <r>
      <rPr>
        <strike/>
        <sz val="8"/>
        <color rgb="FFFF0000"/>
        <rFont val="Arial"/>
        <family val="2"/>
      </rPr>
      <t>przeciwprostokątna o długości min. 21 cm</t>
    </r>
    <r>
      <rPr>
        <sz val="8"/>
        <color rgb="FFFF0000"/>
        <rFont val="Arial"/>
        <family val="2"/>
      </rPr>
      <t xml:space="preserve"> o kątach 45</t>
    </r>
    <r>
      <rPr>
        <sz val="8"/>
        <color rgb="FFFF0000"/>
        <rFont val="Calibri"/>
        <family val="2"/>
      </rPr>
      <t>°</t>
    </r>
  </si>
  <si>
    <r>
      <t xml:space="preserve">Ekierka przezroczysta, plastikowa, długość liniału 19 cm, liniał w kolorze czarnym, </t>
    </r>
    <r>
      <rPr>
        <strike/>
        <sz val="8"/>
        <color rgb="FFFF0000"/>
        <rFont val="Arial"/>
        <family val="2"/>
      </rPr>
      <t>dłuższa przyprostokątna</t>
    </r>
    <r>
      <rPr>
        <sz val="8"/>
        <color rgb="FFFF0000"/>
        <rFont val="Arial"/>
        <family val="2"/>
      </rPr>
      <t xml:space="preserve"> </t>
    </r>
    <r>
      <rPr>
        <strike/>
        <sz val="8"/>
        <color rgb="FFFF0000"/>
        <rFont val="Arial"/>
        <family val="2"/>
      </rPr>
      <t>przeciwprostokątna o długości min. 21 24 cm</t>
    </r>
    <r>
      <rPr>
        <sz val="8"/>
        <color rgb="FFFF0000"/>
        <rFont val="Arial"/>
        <family val="2"/>
      </rPr>
      <t xml:space="preserve"> o kątach 30° i 60°</t>
    </r>
  </si>
  <si>
    <r>
      <t>Pióro kulkowe, kompatybilne z wkładem z poz. 145, korpus: na bazie z mosiądzu pokryty laką w odcieniu głębokiej czerni, wykończenia: klip-stylizowany na kształt strzały z/bez zdobień, klip</t>
    </r>
    <r>
      <rPr>
        <strike/>
        <sz val="8"/>
        <color rgb="FFFF0000"/>
        <rFont val="Arial"/>
        <family val="2"/>
      </rPr>
      <t>s</t>
    </r>
    <r>
      <rPr>
        <sz val="8"/>
        <color theme="1"/>
        <rFont val="Arial"/>
        <family val="2"/>
      </rPr>
      <t xml:space="preserve"> i </t>
    </r>
    <r>
      <rPr>
        <sz val="8"/>
        <color rgb="FFFF0000"/>
        <rFont val="Arial"/>
        <family val="2"/>
      </rPr>
      <t>pierścienie</t>
    </r>
    <r>
      <rPr>
        <sz val="8"/>
        <color theme="1"/>
        <rFont val="Arial"/>
        <family val="2"/>
      </rPr>
      <t xml:space="preserve"> </t>
    </r>
    <r>
      <rPr>
        <strike/>
        <sz val="8"/>
        <color rgb="FFFF0000"/>
        <rFont val="Arial"/>
        <family val="2"/>
      </rPr>
      <t>nasadka-uchwyt wykonane są ze stali nierdzewnej,</t>
    </r>
    <r>
      <rPr>
        <sz val="8"/>
        <color theme="1"/>
        <rFont val="Arial"/>
        <family val="2"/>
      </rPr>
      <t xml:space="preserve"> pokryte 23-karatowym złotem, uchwyt korpusu - szczotkowany </t>
    </r>
    <r>
      <rPr>
        <sz val="8"/>
        <color rgb="FFFF0000"/>
        <rFont val="Arial"/>
        <family val="2"/>
      </rPr>
      <t>lub plastikowy</t>
    </r>
    <r>
      <rPr>
        <sz val="8"/>
        <color theme="1"/>
        <rFont val="Arial"/>
        <family val="2"/>
      </rPr>
      <t>, w komplecie z pudełkiem prezentowym</t>
    </r>
  </si>
  <si>
    <r>
      <t xml:space="preserve">Dziurkacz do 30 kartek na 2 dziurki, z metalowym mechanizmem, </t>
    </r>
    <r>
      <rPr>
        <sz val="8"/>
        <color rgb="FFFF0000"/>
        <rFont val="Arial"/>
        <family val="2"/>
      </rPr>
      <t xml:space="preserve"> metalową konstrukcją i metalową lub wykonaną z tworzywa ABS dźwignią</t>
    </r>
    <r>
      <rPr>
        <sz val="8"/>
        <color theme="1"/>
        <rFont val="Arial"/>
        <family val="2"/>
      </rPr>
      <t xml:space="preserve">, </t>
    </r>
    <r>
      <rPr>
        <strike/>
        <sz val="8"/>
        <color rgb="FFFF0000"/>
        <rFont val="Arial"/>
        <family val="2"/>
      </rPr>
      <t>z trwałego i wytrzymałego tworzywa typu ABS</t>
    </r>
    <r>
      <rPr>
        <sz val="8"/>
        <color theme="1"/>
        <rFont val="Arial"/>
        <family val="2"/>
      </rPr>
      <t xml:space="preserve">, podstawa wykonana z ABS </t>
    </r>
    <r>
      <rPr>
        <strike/>
        <sz val="8"/>
        <color rgb="FFFF0000"/>
        <rFont val="Arial"/>
        <family val="2"/>
      </rPr>
      <t>wytrzymałego metalu</t>
    </r>
    <r>
      <rPr>
        <sz val="8"/>
        <color theme="1"/>
        <rFont val="Arial"/>
        <family val="2"/>
      </rPr>
      <t>, ogranicznik formatu od A6 do A3, średnica dziurek 5-6mm, odstęp między dziurkami 75-85mm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</si>
</sst>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sz val="6"/>
      <name val="Arial"/>
      <family val="2"/>
    </font>
    <font>
      <sz val="11"/>
      <name val="Czcionka tekstu podstawowego"/>
      <family val="2"/>
    </font>
    <font>
      <sz val="7"/>
      <name val="Czcionka tekstu podstawowego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Calibri"/>
      <family val="2"/>
    </font>
    <font>
      <sz val="8"/>
      <color theme="1"/>
      <name val="Arial"/>
      <family val="2"/>
    </font>
    <font>
      <i/>
      <sz val="7"/>
      <name val="Arial"/>
      <family val="2"/>
    </font>
    <font>
      <sz val="8"/>
      <color theme="1"/>
      <name val="Calibri"/>
      <family val="2"/>
    </font>
    <font>
      <sz val="8"/>
      <color rgb="FFFF0000"/>
      <name val="Arial"/>
      <family val="2"/>
    </font>
    <font>
      <strike/>
      <sz val="8"/>
      <color rgb="FFFF0000"/>
      <name val="Arial"/>
      <family val="2"/>
    </font>
    <font>
      <b/>
      <sz val="9"/>
      <color rgb="FFFF0000"/>
      <name val="Arial"/>
      <family val="2"/>
    </font>
    <font>
      <strike/>
      <sz val="6"/>
      <color rgb="FFFF0000"/>
      <name val="Arial"/>
      <family val="2"/>
    </font>
    <font>
      <b/>
      <sz val="8"/>
      <color rgb="FFFF0000"/>
      <name val="Arial"/>
      <family val="2"/>
    </font>
    <font>
      <strike/>
      <sz val="8"/>
      <color theme="1"/>
      <name val="Arial"/>
      <family val="2"/>
    </font>
    <font>
      <sz val="8"/>
      <color rgb="FFFF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2" fillId="0" borderId="1" xfId="0" applyFont="1" applyFill="1" applyBorder="1" applyAlignment="1" applyProtection="1">
      <alignment horizontal="center" vertical="center"/>
      <protection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2" fontId="5" fillId="0" borderId="0" xfId="0" applyNumberFormat="1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13" fillId="0" borderId="1" xfId="0" applyFont="1" applyFill="1" applyBorder="1" applyAlignment="1" applyProtection="1">
      <alignment horizontal="center" vertical="center"/>
      <protection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0" fontId="16" fillId="0" borderId="1" xfId="0" applyFont="1" applyFill="1" applyBorder="1" applyAlignment="1" applyProtection="1">
      <alignment horizontal="center" vertical="center"/>
      <protection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right" vertical="center" wrapText="1"/>
    </xf>
    <xf numFmtId="4" fontId="16" fillId="0" borderId="1" xfId="0" applyNumberFormat="1" applyFont="1" applyFill="1" applyBorder="1" applyAlignment="1" applyProtection="1">
      <alignment horizontal="right" vertical="center"/>
      <protection/>
    </xf>
    <xf numFmtId="0" fontId="18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5"/>
  <sheetViews>
    <sheetView tabSelected="1" view="pageLayout" zoomScale="131" zoomScalePageLayoutView="131" workbookViewId="0" topLeftCell="A1">
      <selection activeCell="E16" sqref="E16"/>
    </sheetView>
  </sheetViews>
  <sheetFormatPr defaultColWidth="9.7109375" defaultRowHeight="15"/>
  <cols>
    <col min="1" max="1" width="3.57421875" style="7" customWidth="1"/>
    <col min="2" max="2" width="48.00390625" style="23" customWidth="1"/>
    <col min="3" max="3" width="10.7109375" style="24" customWidth="1"/>
    <col min="4" max="4" width="5.28125" style="7" customWidth="1"/>
    <col min="5" max="5" width="5.57421875" style="7" customWidth="1"/>
    <col min="6" max="6" width="7.421875" style="7" customWidth="1"/>
    <col min="7" max="7" width="10.7109375" style="7" customWidth="1"/>
    <col min="8" max="8" width="6.00390625" style="7" customWidth="1"/>
    <col min="9" max="9" width="9.7109375" style="7" customWidth="1"/>
    <col min="10" max="10" width="10.7109375" style="7" customWidth="1"/>
    <col min="11" max="11" width="16.28125" style="22" customWidth="1"/>
    <col min="12" max="256" width="9.7109375" style="7" customWidth="1"/>
    <col min="257" max="257" width="3.57421875" style="7" customWidth="1"/>
    <col min="258" max="258" width="48.00390625" style="7" customWidth="1"/>
    <col min="259" max="259" width="9.140625" style="7" customWidth="1"/>
    <col min="260" max="260" width="5.421875" style="7" customWidth="1"/>
    <col min="261" max="261" width="4.7109375" style="7" customWidth="1"/>
    <col min="262" max="262" width="8.28125" style="7" customWidth="1"/>
    <col min="263" max="263" width="10.7109375" style="7" customWidth="1"/>
    <col min="264" max="264" width="6.00390625" style="7" customWidth="1"/>
    <col min="265" max="265" width="9.7109375" style="7" customWidth="1"/>
    <col min="266" max="266" width="10.7109375" style="7" customWidth="1"/>
    <col min="267" max="267" width="17.28125" style="7" customWidth="1"/>
    <col min="268" max="512" width="9.7109375" style="7" customWidth="1"/>
    <col min="513" max="513" width="3.57421875" style="7" customWidth="1"/>
    <col min="514" max="514" width="48.00390625" style="7" customWidth="1"/>
    <col min="515" max="515" width="9.140625" style="7" customWidth="1"/>
    <col min="516" max="516" width="5.421875" style="7" customWidth="1"/>
    <col min="517" max="517" width="4.7109375" style="7" customWidth="1"/>
    <col min="518" max="518" width="8.28125" style="7" customWidth="1"/>
    <col min="519" max="519" width="10.7109375" style="7" customWidth="1"/>
    <col min="520" max="520" width="6.00390625" style="7" customWidth="1"/>
    <col min="521" max="521" width="9.7109375" style="7" customWidth="1"/>
    <col min="522" max="522" width="10.7109375" style="7" customWidth="1"/>
    <col min="523" max="523" width="17.28125" style="7" customWidth="1"/>
    <col min="524" max="768" width="9.7109375" style="7" customWidth="1"/>
    <col min="769" max="769" width="3.57421875" style="7" customWidth="1"/>
    <col min="770" max="770" width="48.00390625" style="7" customWidth="1"/>
    <col min="771" max="771" width="9.140625" style="7" customWidth="1"/>
    <col min="772" max="772" width="5.421875" style="7" customWidth="1"/>
    <col min="773" max="773" width="4.7109375" style="7" customWidth="1"/>
    <col min="774" max="774" width="8.28125" style="7" customWidth="1"/>
    <col min="775" max="775" width="10.7109375" style="7" customWidth="1"/>
    <col min="776" max="776" width="6.00390625" style="7" customWidth="1"/>
    <col min="777" max="777" width="9.7109375" style="7" customWidth="1"/>
    <col min="778" max="778" width="10.7109375" style="7" customWidth="1"/>
    <col min="779" max="779" width="17.28125" style="7" customWidth="1"/>
    <col min="780" max="1024" width="9.7109375" style="7" customWidth="1"/>
    <col min="1025" max="1025" width="3.57421875" style="7" customWidth="1"/>
    <col min="1026" max="1026" width="48.00390625" style="7" customWidth="1"/>
    <col min="1027" max="1027" width="9.140625" style="7" customWidth="1"/>
    <col min="1028" max="1028" width="5.421875" style="7" customWidth="1"/>
    <col min="1029" max="1029" width="4.7109375" style="7" customWidth="1"/>
    <col min="1030" max="1030" width="8.28125" style="7" customWidth="1"/>
    <col min="1031" max="1031" width="10.7109375" style="7" customWidth="1"/>
    <col min="1032" max="1032" width="6.00390625" style="7" customWidth="1"/>
    <col min="1033" max="1033" width="9.7109375" style="7" customWidth="1"/>
    <col min="1034" max="1034" width="10.7109375" style="7" customWidth="1"/>
    <col min="1035" max="1035" width="17.28125" style="7" customWidth="1"/>
    <col min="1036" max="1280" width="9.7109375" style="7" customWidth="1"/>
    <col min="1281" max="1281" width="3.57421875" style="7" customWidth="1"/>
    <col min="1282" max="1282" width="48.00390625" style="7" customWidth="1"/>
    <col min="1283" max="1283" width="9.140625" style="7" customWidth="1"/>
    <col min="1284" max="1284" width="5.421875" style="7" customWidth="1"/>
    <col min="1285" max="1285" width="4.7109375" style="7" customWidth="1"/>
    <col min="1286" max="1286" width="8.28125" style="7" customWidth="1"/>
    <col min="1287" max="1287" width="10.7109375" style="7" customWidth="1"/>
    <col min="1288" max="1288" width="6.00390625" style="7" customWidth="1"/>
    <col min="1289" max="1289" width="9.7109375" style="7" customWidth="1"/>
    <col min="1290" max="1290" width="10.7109375" style="7" customWidth="1"/>
    <col min="1291" max="1291" width="17.28125" style="7" customWidth="1"/>
    <col min="1292" max="1536" width="9.7109375" style="7" customWidth="1"/>
    <col min="1537" max="1537" width="3.57421875" style="7" customWidth="1"/>
    <col min="1538" max="1538" width="48.00390625" style="7" customWidth="1"/>
    <col min="1539" max="1539" width="9.140625" style="7" customWidth="1"/>
    <col min="1540" max="1540" width="5.421875" style="7" customWidth="1"/>
    <col min="1541" max="1541" width="4.7109375" style="7" customWidth="1"/>
    <col min="1542" max="1542" width="8.28125" style="7" customWidth="1"/>
    <col min="1543" max="1543" width="10.7109375" style="7" customWidth="1"/>
    <col min="1544" max="1544" width="6.00390625" style="7" customWidth="1"/>
    <col min="1545" max="1545" width="9.7109375" style="7" customWidth="1"/>
    <col min="1546" max="1546" width="10.7109375" style="7" customWidth="1"/>
    <col min="1547" max="1547" width="17.28125" style="7" customWidth="1"/>
    <col min="1548" max="1792" width="9.7109375" style="7" customWidth="1"/>
    <col min="1793" max="1793" width="3.57421875" style="7" customWidth="1"/>
    <col min="1794" max="1794" width="48.00390625" style="7" customWidth="1"/>
    <col min="1795" max="1795" width="9.140625" style="7" customWidth="1"/>
    <col min="1796" max="1796" width="5.421875" style="7" customWidth="1"/>
    <col min="1797" max="1797" width="4.7109375" style="7" customWidth="1"/>
    <col min="1798" max="1798" width="8.28125" style="7" customWidth="1"/>
    <col min="1799" max="1799" width="10.7109375" style="7" customWidth="1"/>
    <col min="1800" max="1800" width="6.00390625" style="7" customWidth="1"/>
    <col min="1801" max="1801" width="9.7109375" style="7" customWidth="1"/>
    <col min="1802" max="1802" width="10.7109375" style="7" customWidth="1"/>
    <col min="1803" max="1803" width="17.28125" style="7" customWidth="1"/>
    <col min="1804" max="2048" width="9.7109375" style="7" customWidth="1"/>
    <col min="2049" max="2049" width="3.57421875" style="7" customWidth="1"/>
    <col min="2050" max="2050" width="48.00390625" style="7" customWidth="1"/>
    <col min="2051" max="2051" width="9.140625" style="7" customWidth="1"/>
    <col min="2052" max="2052" width="5.421875" style="7" customWidth="1"/>
    <col min="2053" max="2053" width="4.7109375" style="7" customWidth="1"/>
    <col min="2054" max="2054" width="8.28125" style="7" customWidth="1"/>
    <col min="2055" max="2055" width="10.7109375" style="7" customWidth="1"/>
    <col min="2056" max="2056" width="6.00390625" style="7" customWidth="1"/>
    <col min="2057" max="2057" width="9.7109375" style="7" customWidth="1"/>
    <col min="2058" max="2058" width="10.7109375" style="7" customWidth="1"/>
    <col min="2059" max="2059" width="17.28125" style="7" customWidth="1"/>
    <col min="2060" max="2304" width="9.7109375" style="7" customWidth="1"/>
    <col min="2305" max="2305" width="3.57421875" style="7" customWidth="1"/>
    <col min="2306" max="2306" width="48.00390625" style="7" customWidth="1"/>
    <col min="2307" max="2307" width="9.140625" style="7" customWidth="1"/>
    <col min="2308" max="2308" width="5.421875" style="7" customWidth="1"/>
    <col min="2309" max="2309" width="4.7109375" style="7" customWidth="1"/>
    <col min="2310" max="2310" width="8.28125" style="7" customWidth="1"/>
    <col min="2311" max="2311" width="10.7109375" style="7" customWidth="1"/>
    <col min="2312" max="2312" width="6.00390625" style="7" customWidth="1"/>
    <col min="2313" max="2313" width="9.7109375" style="7" customWidth="1"/>
    <col min="2314" max="2314" width="10.7109375" style="7" customWidth="1"/>
    <col min="2315" max="2315" width="17.28125" style="7" customWidth="1"/>
    <col min="2316" max="2560" width="9.7109375" style="7" customWidth="1"/>
    <col min="2561" max="2561" width="3.57421875" style="7" customWidth="1"/>
    <col min="2562" max="2562" width="48.00390625" style="7" customWidth="1"/>
    <col min="2563" max="2563" width="9.140625" style="7" customWidth="1"/>
    <col min="2564" max="2564" width="5.421875" style="7" customWidth="1"/>
    <col min="2565" max="2565" width="4.7109375" style="7" customWidth="1"/>
    <col min="2566" max="2566" width="8.28125" style="7" customWidth="1"/>
    <col min="2567" max="2567" width="10.7109375" style="7" customWidth="1"/>
    <col min="2568" max="2568" width="6.00390625" style="7" customWidth="1"/>
    <col min="2569" max="2569" width="9.7109375" style="7" customWidth="1"/>
    <col min="2570" max="2570" width="10.7109375" style="7" customWidth="1"/>
    <col min="2571" max="2571" width="17.28125" style="7" customWidth="1"/>
    <col min="2572" max="2816" width="9.7109375" style="7" customWidth="1"/>
    <col min="2817" max="2817" width="3.57421875" style="7" customWidth="1"/>
    <col min="2818" max="2818" width="48.00390625" style="7" customWidth="1"/>
    <col min="2819" max="2819" width="9.140625" style="7" customWidth="1"/>
    <col min="2820" max="2820" width="5.421875" style="7" customWidth="1"/>
    <col min="2821" max="2821" width="4.7109375" style="7" customWidth="1"/>
    <col min="2822" max="2822" width="8.28125" style="7" customWidth="1"/>
    <col min="2823" max="2823" width="10.7109375" style="7" customWidth="1"/>
    <col min="2824" max="2824" width="6.00390625" style="7" customWidth="1"/>
    <col min="2825" max="2825" width="9.7109375" style="7" customWidth="1"/>
    <col min="2826" max="2826" width="10.7109375" style="7" customWidth="1"/>
    <col min="2827" max="2827" width="17.28125" style="7" customWidth="1"/>
    <col min="2828" max="3072" width="9.7109375" style="7" customWidth="1"/>
    <col min="3073" max="3073" width="3.57421875" style="7" customWidth="1"/>
    <col min="3074" max="3074" width="48.00390625" style="7" customWidth="1"/>
    <col min="3075" max="3075" width="9.140625" style="7" customWidth="1"/>
    <col min="3076" max="3076" width="5.421875" style="7" customWidth="1"/>
    <col min="3077" max="3077" width="4.7109375" style="7" customWidth="1"/>
    <col min="3078" max="3078" width="8.28125" style="7" customWidth="1"/>
    <col min="3079" max="3079" width="10.7109375" style="7" customWidth="1"/>
    <col min="3080" max="3080" width="6.00390625" style="7" customWidth="1"/>
    <col min="3081" max="3081" width="9.7109375" style="7" customWidth="1"/>
    <col min="3082" max="3082" width="10.7109375" style="7" customWidth="1"/>
    <col min="3083" max="3083" width="17.28125" style="7" customWidth="1"/>
    <col min="3084" max="3328" width="9.7109375" style="7" customWidth="1"/>
    <col min="3329" max="3329" width="3.57421875" style="7" customWidth="1"/>
    <col min="3330" max="3330" width="48.00390625" style="7" customWidth="1"/>
    <col min="3331" max="3331" width="9.140625" style="7" customWidth="1"/>
    <col min="3332" max="3332" width="5.421875" style="7" customWidth="1"/>
    <col min="3333" max="3333" width="4.7109375" style="7" customWidth="1"/>
    <col min="3334" max="3334" width="8.28125" style="7" customWidth="1"/>
    <col min="3335" max="3335" width="10.7109375" style="7" customWidth="1"/>
    <col min="3336" max="3336" width="6.00390625" style="7" customWidth="1"/>
    <col min="3337" max="3337" width="9.7109375" style="7" customWidth="1"/>
    <col min="3338" max="3338" width="10.7109375" style="7" customWidth="1"/>
    <col min="3339" max="3339" width="17.28125" style="7" customWidth="1"/>
    <col min="3340" max="3584" width="9.7109375" style="7" customWidth="1"/>
    <col min="3585" max="3585" width="3.57421875" style="7" customWidth="1"/>
    <col min="3586" max="3586" width="48.00390625" style="7" customWidth="1"/>
    <col min="3587" max="3587" width="9.140625" style="7" customWidth="1"/>
    <col min="3588" max="3588" width="5.421875" style="7" customWidth="1"/>
    <col min="3589" max="3589" width="4.7109375" style="7" customWidth="1"/>
    <col min="3590" max="3590" width="8.28125" style="7" customWidth="1"/>
    <col min="3591" max="3591" width="10.7109375" style="7" customWidth="1"/>
    <col min="3592" max="3592" width="6.00390625" style="7" customWidth="1"/>
    <col min="3593" max="3593" width="9.7109375" style="7" customWidth="1"/>
    <col min="3594" max="3594" width="10.7109375" style="7" customWidth="1"/>
    <col min="3595" max="3595" width="17.28125" style="7" customWidth="1"/>
    <col min="3596" max="3840" width="9.7109375" style="7" customWidth="1"/>
    <col min="3841" max="3841" width="3.57421875" style="7" customWidth="1"/>
    <col min="3842" max="3842" width="48.00390625" style="7" customWidth="1"/>
    <col min="3843" max="3843" width="9.140625" style="7" customWidth="1"/>
    <col min="3844" max="3844" width="5.421875" style="7" customWidth="1"/>
    <col min="3845" max="3845" width="4.7109375" style="7" customWidth="1"/>
    <col min="3846" max="3846" width="8.28125" style="7" customWidth="1"/>
    <col min="3847" max="3847" width="10.7109375" style="7" customWidth="1"/>
    <col min="3848" max="3848" width="6.00390625" style="7" customWidth="1"/>
    <col min="3849" max="3849" width="9.7109375" style="7" customWidth="1"/>
    <col min="3850" max="3850" width="10.7109375" style="7" customWidth="1"/>
    <col min="3851" max="3851" width="17.28125" style="7" customWidth="1"/>
    <col min="3852" max="4096" width="9.7109375" style="7" customWidth="1"/>
    <col min="4097" max="4097" width="3.57421875" style="7" customWidth="1"/>
    <col min="4098" max="4098" width="48.00390625" style="7" customWidth="1"/>
    <col min="4099" max="4099" width="9.140625" style="7" customWidth="1"/>
    <col min="4100" max="4100" width="5.421875" style="7" customWidth="1"/>
    <col min="4101" max="4101" width="4.7109375" style="7" customWidth="1"/>
    <col min="4102" max="4102" width="8.28125" style="7" customWidth="1"/>
    <col min="4103" max="4103" width="10.7109375" style="7" customWidth="1"/>
    <col min="4104" max="4104" width="6.00390625" style="7" customWidth="1"/>
    <col min="4105" max="4105" width="9.7109375" style="7" customWidth="1"/>
    <col min="4106" max="4106" width="10.7109375" style="7" customWidth="1"/>
    <col min="4107" max="4107" width="17.28125" style="7" customWidth="1"/>
    <col min="4108" max="4352" width="9.7109375" style="7" customWidth="1"/>
    <col min="4353" max="4353" width="3.57421875" style="7" customWidth="1"/>
    <col min="4354" max="4354" width="48.00390625" style="7" customWidth="1"/>
    <col min="4355" max="4355" width="9.140625" style="7" customWidth="1"/>
    <col min="4356" max="4356" width="5.421875" style="7" customWidth="1"/>
    <col min="4357" max="4357" width="4.7109375" style="7" customWidth="1"/>
    <col min="4358" max="4358" width="8.28125" style="7" customWidth="1"/>
    <col min="4359" max="4359" width="10.7109375" style="7" customWidth="1"/>
    <col min="4360" max="4360" width="6.00390625" style="7" customWidth="1"/>
    <col min="4361" max="4361" width="9.7109375" style="7" customWidth="1"/>
    <col min="4362" max="4362" width="10.7109375" style="7" customWidth="1"/>
    <col min="4363" max="4363" width="17.28125" style="7" customWidth="1"/>
    <col min="4364" max="4608" width="9.7109375" style="7" customWidth="1"/>
    <col min="4609" max="4609" width="3.57421875" style="7" customWidth="1"/>
    <col min="4610" max="4610" width="48.00390625" style="7" customWidth="1"/>
    <col min="4611" max="4611" width="9.140625" style="7" customWidth="1"/>
    <col min="4612" max="4612" width="5.421875" style="7" customWidth="1"/>
    <col min="4613" max="4613" width="4.7109375" style="7" customWidth="1"/>
    <col min="4614" max="4614" width="8.28125" style="7" customWidth="1"/>
    <col min="4615" max="4615" width="10.7109375" style="7" customWidth="1"/>
    <col min="4616" max="4616" width="6.00390625" style="7" customWidth="1"/>
    <col min="4617" max="4617" width="9.7109375" style="7" customWidth="1"/>
    <col min="4618" max="4618" width="10.7109375" style="7" customWidth="1"/>
    <col min="4619" max="4619" width="17.28125" style="7" customWidth="1"/>
    <col min="4620" max="4864" width="9.7109375" style="7" customWidth="1"/>
    <col min="4865" max="4865" width="3.57421875" style="7" customWidth="1"/>
    <col min="4866" max="4866" width="48.00390625" style="7" customWidth="1"/>
    <col min="4867" max="4867" width="9.140625" style="7" customWidth="1"/>
    <col min="4868" max="4868" width="5.421875" style="7" customWidth="1"/>
    <col min="4869" max="4869" width="4.7109375" style="7" customWidth="1"/>
    <col min="4870" max="4870" width="8.28125" style="7" customWidth="1"/>
    <col min="4871" max="4871" width="10.7109375" style="7" customWidth="1"/>
    <col min="4872" max="4872" width="6.00390625" style="7" customWidth="1"/>
    <col min="4873" max="4873" width="9.7109375" style="7" customWidth="1"/>
    <col min="4874" max="4874" width="10.7109375" style="7" customWidth="1"/>
    <col min="4875" max="4875" width="17.28125" style="7" customWidth="1"/>
    <col min="4876" max="5120" width="9.7109375" style="7" customWidth="1"/>
    <col min="5121" max="5121" width="3.57421875" style="7" customWidth="1"/>
    <col min="5122" max="5122" width="48.00390625" style="7" customWidth="1"/>
    <col min="5123" max="5123" width="9.140625" style="7" customWidth="1"/>
    <col min="5124" max="5124" width="5.421875" style="7" customWidth="1"/>
    <col min="5125" max="5125" width="4.7109375" style="7" customWidth="1"/>
    <col min="5126" max="5126" width="8.28125" style="7" customWidth="1"/>
    <col min="5127" max="5127" width="10.7109375" style="7" customWidth="1"/>
    <col min="5128" max="5128" width="6.00390625" style="7" customWidth="1"/>
    <col min="5129" max="5129" width="9.7109375" style="7" customWidth="1"/>
    <col min="5130" max="5130" width="10.7109375" style="7" customWidth="1"/>
    <col min="5131" max="5131" width="17.28125" style="7" customWidth="1"/>
    <col min="5132" max="5376" width="9.7109375" style="7" customWidth="1"/>
    <col min="5377" max="5377" width="3.57421875" style="7" customWidth="1"/>
    <col min="5378" max="5378" width="48.00390625" style="7" customWidth="1"/>
    <col min="5379" max="5379" width="9.140625" style="7" customWidth="1"/>
    <col min="5380" max="5380" width="5.421875" style="7" customWidth="1"/>
    <col min="5381" max="5381" width="4.7109375" style="7" customWidth="1"/>
    <col min="5382" max="5382" width="8.28125" style="7" customWidth="1"/>
    <col min="5383" max="5383" width="10.7109375" style="7" customWidth="1"/>
    <col min="5384" max="5384" width="6.00390625" style="7" customWidth="1"/>
    <col min="5385" max="5385" width="9.7109375" style="7" customWidth="1"/>
    <col min="5386" max="5386" width="10.7109375" style="7" customWidth="1"/>
    <col min="5387" max="5387" width="17.28125" style="7" customWidth="1"/>
    <col min="5388" max="5632" width="9.7109375" style="7" customWidth="1"/>
    <col min="5633" max="5633" width="3.57421875" style="7" customWidth="1"/>
    <col min="5634" max="5634" width="48.00390625" style="7" customWidth="1"/>
    <col min="5635" max="5635" width="9.140625" style="7" customWidth="1"/>
    <col min="5636" max="5636" width="5.421875" style="7" customWidth="1"/>
    <col min="5637" max="5637" width="4.7109375" style="7" customWidth="1"/>
    <col min="5638" max="5638" width="8.28125" style="7" customWidth="1"/>
    <col min="5639" max="5639" width="10.7109375" style="7" customWidth="1"/>
    <col min="5640" max="5640" width="6.00390625" style="7" customWidth="1"/>
    <col min="5641" max="5641" width="9.7109375" style="7" customWidth="1"/>
    <col min="5642" max="5642" width="10.7109375" style="7" customWidth="1"/>
    <col min="5643" max="5643" width="17.28125" style="7" customWidth="1"/>
    <col min="5644" max="5888" width="9.7109375" style="7" customWidth="1"/>
    <col min="5889" max="5889" width="3.57421875" style="7" customWidth="1"/>
    <col min="5890" max="5890" width="48.00390625" style="7" customWidth="1"/>
    <col min="5891" max="5891" width="9.140625" style="7" customWidth="1"/>
    <col min="5892" max="5892" width="5.421875" style="7" customWidth="1"/>
    <col min="5893" max="5893" width="4.7109375" style="7" customWidth="1"/>
    <col min="5894" max="5894" width="8.28125" style="7" customWidth="1"/>
    <col min="5895" max="5895" width="10.7109375" style="7" customWidth="1"/>
    <col min="5896" max="5896" width="6.00390625" style="7" customWidth="1"/>
    <col min="5897" max="5897" width="9.7109375" style="7" customWidth="1"/>
    <col min="5898" max="5898" width="10.7109375" style="7" customWidth="1"/>
    <col min="5899" max="5899" width="17.28125" style="7" customWidth="1"/>
    <col min="5900" max="6144" width="9.7109375" style="7" customWidth="1"/>
    <col min="6145" max="6145" width="3.57421875" style="7" customWidth="1"/>
    <col min="6146" max="6146" width="48.00390625" style="7" customWidth="1"/>
    <col min="6147" max="6147" width="9.140625" style="7" customWidth="1"/>
    <col min="6148" max="6148" width="5.421875" style="7" customWidth="1"/>
    <col min="6149" max="6149" width="4.7109375" style="7" customWidth="1"/>
    <col min="6150" max="6150" width="8.28125" style="7" customWidth="1"/>
    <col min="6151" max="6151" width="10.7109375" style="7" customWidth="1"/>
    <col min="6152" max="6152" width="6.00390625" style="7" customWidth="1"/>
    <col min="6153" max="6153" width="9.7109375" style="7" customWidth="1"/>
    <col min="6154" max="6154" width="10.7109375" style="7" customWidth="1"/>
    <col min="6155" max="6155" width="17.28125" style="7" customWidth="1"/>
    <col min="6156" max="6400" width="9.7109375" style="7" customWidth="1"/>
    <col min="6401" max="6401" width="3.57421875" style="7" customWidth="1"/>
    <col min="6402" max="6402" width="48.00390625" style="7" customWidth="1"/>
    <col min="6403" max="6403" width="9.140625" style="7" customWidth="1"/>
    <col min="6404" max="6404" width="5.421875" style="7" customWidth="1"/>
    <col min="6405" max="6405" width="4.7109375" style="7" customWidth="1"/>
    <col min="6406" max="6406" width="8.28125" style="7" customWidth="1"/>
    <col min="6407" max="6407" width="10.7109375" style="7" customWidth="1"/>
    <col min="6408" max="6408" width="6.00390625" style="7" customWidth="1"/>
    <col min="6409" max="6409" width="9.7109375" style="7" customWidth="1"/>
    <col min="6410" max="6410" width="10.7109375" style="7" customWidth="1"/>
    <col min="6411" max="6411" width="17.28125" style="7" customWidth="1"/>
    <col min="6412" max="6656" width="9.7109375" style="7" customWidth="1"/>
    <col min="6657" max="6657" width="3.57421875" style="7" customWidth="1"/>
    <col min="6658" max="6658" width="48.00390625" style="7" customWidth="1"/>
    <col min="6659" max="6659" width="9.140625" style="7" customWidth="1"/>
    <col min="6660" max="6660" width="5.421875" style="7" customWidth="1"/>
    <col min="6661" max="6661" width="4.7109375" style="7" customWidth="1"/>
    <col min="6662" max="6662" width="8.28125" style="7" customWidth="1"/>
    <col min="6663" max="6663" width="10.7109375" style="7" customWidth="1"/>
    <col min="6664" max="6664" width="6.00390625" style="7" customWidth="1"/>
    <col min="6665" max="6665" width="9.7109375" style="7" customWidth="1"/>
    <col min="6666" max="6666" width="10.7109375" style="7" customWidth="1"/>
    <col min="6667" max="6667" width="17.28125" style="7" customWidth="1"/>
    <col min="6668" max="6912" width="9.7109375" style="7" customWidth="1"/>
    <col min="6913" max="6913" width="3.57421875" style="7" customWidth="1"/>
    <col min="6914" max="6914" width="48.00390625" style="7" customWidth="1"/>
    <col min="6915" max="6915" width="9.140625" style="7" customWidth="1"/>
    <col min="6916" max="6916" width="5.421875" style="7" customWidth="1"/>
    <col min="6917" max="6917" width="4.7109375" style="7" customWidth="1"/>
    <col min="6918" max="6918" width="8.28125" style="7" customWidth="1"/>
    <col min="6919" max="6919" width="10.7109375" style="7" customWidth="1"/>
    <col min="6920" max="6920" width="6.00390625" style="7" customWidth="1"/>
    <col min="6921" max="6921" width="9.7109375" style="7" customWidth="1"/>
    <col min="6922" max="6922" width="10.7109375" style="7" customWidth="1"/>
    <col min="6923" max="6923" width="17.28125" style="7" customWidth="1"/>
    <col min="6924" max="7168" width="9.7109375" style="7" customWidth="1"/>
    <col min="7169" max="7169" width="3.57421875" style="7" customWidth="1"/>
    <col min="7170" max="7170" width="48.00390625" style="7" customWidth="1"/>
    <col min="7171" max="7171" width="9.140625" style="7" customWidth="1"/>
    <col min="7172" max="7172" width="5.421875" style="7" customWidth="1"/>
    <col min="7173" max="7173" width="4.7109375" style="7" customWidth="1"/>
    <col min="7174" max="7174" width="8.28125" style="7" customWidth="1"/>
    <col min="7175" max="7175" width="10.7109375" style="7" customWidth="1"/>
    <col min="7176" max="7176" width="6.00390625" style="7" customWidth="1"/>
    <col min="7177" max="7177" width="9.7109375" style="7" customWidth="1"/>
    <col min="7178" max="7178" width="10.7109375" style="7" customWidth="1"/>
    <col min="7179" max="7179" width="17.28125" style="7" customWidth="1"/>
    <col min="7180" max="7424" width="9.7109375" style="7" customWidth="1"/>
    <col min="7425" max="7425" width="3.57421875" style="7" customWidth="1"/>
    <col min="7426" max="7426" width="48.00390625" style="7" customWidth="1"/>
    <col min="7427" max="7427" width="9.140625" style="7" customWidth="1"/>
    <col min="7428" max="7428" width="5.421875" style="7" customWidth="1"/>
    <col min="7429" max="7429" width="4.7109375" style="7" customWidth="1"/>
    <col min="7430" max="7430" width="8.28125" style="7" customWidth="1"/>
    <col min="7431" max="7431" width="10.7109375" style="7" customWidth="1"/>
    <col min="7432" max="7432" width="6.00390625" style="7" customWidth="1"/>
    <col min="7433" max="7433" width="9.7109375" style="7" customWidth="1"/>
    <col min="7434" max="7434" width="10.7109375" style="7" customWidth="1"/>
    <col min="7435" max="7435" width="17.28125" style="7" customWidth="1"/>
    <col min="7436" max="7680" width="9.7109375" style="7" customWidth="1"/>
    <col min="7681" max="7681" width="3.57421875" style="7" customWidth="1"/>
    <col min="7682" max="7682" width="48.00390625" style="7" customWidth="1"/>
    <col min="7683" max="7683" width="9.140625" style="7" customWidth="1"/>
    <col min="7684" max="7684" width="5.421875" style="7" customWidth="1"/>
    <col min="7685" max="7685" width="4.7109375" style="7" customWidth="1"/>
    <col min="7686" max="7686" width="8.28125" style="7" customWidth="1"/>
    <col min="7687" max="7687" width="10.7109375" style="7" customWidth="1"/>
    <col min="7688" max="7688" width="6.00390625" style="7" customWidth="1"/>
    <col min="7689" max="7689" width="9.7109375" style="7" customWidth="1"/>
    <col min="7690" max="7690" width="10.7109375" style="7" customWidth="1"/>
    <col min="7691" max="7691" width="17.28125" style="7" customWidth="1"/>
    <col min="7692" max="7936" width="9.7109375" style="7" customWidth="1"/>
    <col min="7937" max="7937" width="3.57421875" style="7" customWidth="1"/>
    <col min="7938" max="7938" width="48.00390625" style="7" customWidth="1"/>
    <col min="7939" max="7939" width="9.140625" style="7" customWidth="1"/>
    <col min="7940" max="7940" width="5.421875" style="7" customWidth="1"/>
    <col min="7941" max="7941" width="4.7109375" style="7" customWidth="1"/>
    <col min="7942" max="7942" width="8.28125" style="7" customWidth="1"/>
    <col min="7943" max="7943" width="10.7109375" style="7" customWidth="1"/>
    <col min="7944" max="7944" width="6.00390625" style="7" customWidth="1"/>
    <col min="7945" max="7945" width="9.7109375" style="7" customWidth="1"/>
    <col min="7946" max="7946" width="10.7109375" style="7" customWidth="1"/>
    <col min="7947" max="7947" width="17.28125" style="7" customWidth="1"/>
    <col min="7948" max="8192" width="9.7109375" style="7" customWidth="1"/>
    <col min="8193" max="8193" width="3.57421875" style="7" customWidth="1"/>
    <col min="8194" max="8194" width="48.00390625" style="7" customWidth="1"/>
    <col min="8195" max="8195" width="9.140625" style="7" customWidth="1"/>
    <col min="8196" max="8196" width="5.421875" style="7" customWidth="1"/>
    <col min="8197" max="8197" width="4.7109375" style="7" customWidth="1"/>
    <col min="8198" max="8198" width="8.28125" style="7" customWidth="1"/>
    <col min="8199" max="8199" width="10.7109375" style="7" customWidth="1"/>
    <col min="8200" max="8200" width="6.00390625" style="7" customWidth="1"/>
    <col min="8201" max="8201" width="9.7109375" style="7" customWidth="1"/>
    <col min="8202" max="8202" width="10.7109375" style="7" customWidth="1"/>
    <col min="8203" max="8203" width="17.28125" style="7" customWidth="1"/>
    <col min="8204" max="8448" width="9.7109375" style="7" customWidth="1"/>
    <col min="8449" max="8449" width="3.57421875" style="7" customWidth="1"/>
    <col min="8450" max="8450" width="48.00390625" style="7" customWidth="1"/>
    <col min="8451" max="8451" width="9.140625" style="7" customWidth="1"/>
    <col min="8452" max="8452" width="5.421875" style="7" customWidth="1"/>
    <col min="8453" max="8453" width="4.7109375" style="7" customWidth="1"/>
    <col min="8454" max="8454" width="8.28125" style="7" customWidth="1"/>
    <col min="8455" max="8455" width="10.7109375" style="7" customWidth="1"/>
    <col min="8456" max="8456" width="6.00390625" style="7" customWidth="1"/>
    <col min="8457" max="8457" width="9.7109375" style="7" customWidth="1"/>
    <col min="8458" max="8458" width="10.7109375" style="7" customWidth="1"/>
    <col min="8459" max="8459" width="17.28125" style="7" customWidth="1"/>
    <col min="8460" max="8704" width="9.7109375" style="7" customWidth="1"/>
    <col min="8705" max="8705" width="3.57421875" style="7" customWidth="1"/>
    <col min="8706" max="8706" width="48.00390625" style="7" customWidth="1"/>
    <col min="8707" max="8707" width="9.140625" style="7" customWidth="1"/>
    <col min="8708" max="8708" width="5.421875" style="7" customWidth="1"/>
    <col min="8709" max="8709" width="4.7109375" style="7" customWidth="1"/>
    <col min="8710" max="8710" width="8.28125" style="7" customWidth="1"/>
    <col min="8711" max="8711" width="10.7109375" style="7" customWidth="1"/>
    <col min="8712" max="8712" width="6.00390625" style="7" customWidth="1"/>
    <col min="8713" max="8713" width="9.7109375" style="7" customWidth="1"/>
    <col min="8714" max="8714" width="10.7109375" style="7" customWidth="1"/>
    <col min="8715" max="8715" width="17.28125" style="7" customWidth="1"/>
    <col min="8716" max="8960" width="9.7109375" style="7" customWidth="1"/>
    <col min="8961" max="8961" width="3.57421875" style="7" customWidth="1"/>
    <col min="8962" max="8962" width="48.00390625" style="7" customWidth="1"/>
    <col min="8963" max="8963" width="9.140625" style="7" customWidth="1"/>
    <col min="8964" max="8964" width="5.421875" style="7" customWidth="1"/>
    <col min="8965" max="8965" width="4.7109375" style="7" customWidth="1"/>
    <col min="8966" max="8966" width="8.28125" style="7" customWidth="1"/>
    <col min="8967" max="8967" width="10.7109375" style="7" customWidth="1"/>
    <col min="8968" max="8968" width="6.00390625" style="7" customWidth="1"/>
    <col min="8969" max="8969" width="9.7109375" style="7" customWidth="1"/>
    <col min="8970" max="8970" width="10.7109375" style="7" customWidth="1"/>
    <col min="8971" max="8971" width="17.28125" style="7" customWidth="1"/>
    <col min="8972" max="9216" width="9.7109375" style="7" customWidth="1"/>
    <col min="9217" max="9217" width="3.57421875" style="7" customWidth="1"/>
    <col min="9218" max="9218" width="48.00390625" style="7" customWidth="1"/>
    <col min="9219" max="9219" width="9.140625" style="7" customWidth="1"/>
    <col min="9220" max="9220" width="5.421875" style="7" customWidth="1"/>
    <col min="9221" max="9221" width="4.7109375" style="7" customWidth="1"/>
    <col min="9222" max="9222" width="8.28125" style="7" customWidth="1"/>
    <col min="9223" max="9223" width="10.7109375" style="7" customWidth="1"/>
    <col min="9224" max="9224" width="6.00390625" style="7" customWidth="1"/>
    <col min="9225" max="9225" width="9.7109375" style="7" customWidth="1"/>
    <col min="9226" max="9226" width="10.7109375" style="7" customWidth="1"/>
    <col min="9227" max="9227" width="17.28125" style="7" customWidth="1"/>
    <col min="9228" max="9472" width="9.7109375" style="7" customWidth="1"/>
    <col min="9473" max="9473" width="3.57421875" style="7" customWidth="1"/>
    <col min="9474" max="9474" width="48.00390625" style="7" customWidth="1"/>
    <col min="9475" max="9475" width="9.140625" style="7" customWidth="1"/>
    <col min="9476" max="9476" width="5.421875" style="7" customWidth="1"/>
    <col min="9477" max="9477" width="4.7109375" style="7" customWidth="1"/>
    <col min="9478" max="9478" width="8.28125" style="7" customWidth="1"/>
    <col min="9479" max="9479" width="10.7109375" style="7" customWidth="1"/>
    <col min="9480" max="9480" width="6.00390625" style="7" customWidth="1"/>
    <col min="9481" max="9481" width="9.7109375" style="7" customWidth="1"/>
    <col min="9482" max="9482" width="10.7109375" style="7" customWidth="1"/>
    <col min="9483" max="9483" width="17.28125" style="7" customWidth="1"/>
    <col min="9484" max="9728" width="9.7109375" style="7" customWidth="1"/>
    <col min="9729" max="9729" width="3.57421875" style="7" customWidth="1"/>
    <col min="9730" max="9730" width="48.00390625" style="7" customWidth="1"/>
    <col min="9731" max="9731" width="9.140625" style="7" customWidth="1"/>
    <col min="9732" max="9732" width="5.421875" style="7" customWidth="1"/>
    <col min="9733" max="9733" width="4.7109375" style="7" customWidth="1"/>
    <col min="9734" max="9734" width="8.28125" style="7" customWidth="1"/>
    <col min="9735" max="9735" width="10.7109375" style="7" customWidth="1"/>
    <col min="9736" max="9736" width="6.00390625" style="7" customWidth="1"/>
    <col min="9737" max="9737" width="9.7109375" style="7" customWidth="1"/>
    <col min="9738" max="9738" width="10.7109375" style="7" customWidth="1"/>
    <col min="9739" max="9739" width="17.28125" style="7" customWidth="1"/>
    <col min="9740" max="9984" width="9.7109375" style="7" customWidth="1"/>
    <col min="9985" max="9985" width="3.57421875" style="7" customWidth="1"/>
    <col min="9986" max="9986" width="48.00390625" style="7" customWidth="1"/>
    <col min="9987" max="9987" width="9.140625" style="7" customWidth="1"/>
    <col min="9988" max="9988" width="5.421875" style="7" customWidth="1"/>
    <col min="9989" max="9989" width="4.7109375" style="7" customWidth="1"/>
    <col min="9990" max="9990" width="8.28125" style="7" customWidth="1"/>
    <col min="9991" max="9991" width="10.7109375" style="7" customWidth="1"/>
    <col min="9992" max="9992" width="6.00390625" style="7" customWidth="1"/>
    <col min="9993" max="9993" width="9.7109375" style="7" customWidth="1"/>
    <col min="9994" max="9994" width="10.7109375" style="7" customWidth="1"/>
    <col min="9995" max="9995" width="17.28125" style="7" customWidth="1"/>
    <col min="9996" max="10240" width="9.7109375" style="7" customWidth="1"/>
    <col min="10241" max="10241" width="3.57421875" style="7" customWidth="1"/>
    <col min="10242" max="10242" width="48.00390625" style="7" customWidth="1"/>
    <col min="10243" max="10243" width="9.140625" style="7" customWidth="1"/>
    <col min="10244" max="10244" width="5.421875" style="7" customWidth="1"/>
    <col min="10245" max="10245" width="4.7109375" style="7" customWidth="1"/>
    <col min="10246" max="10246" width="8.28125" style="7" customWidth="1"/>
    <col min="10247" max="10247" width="10.7109375" style="7" customWidth="1"/>
    <col min="10248" max="10248" width="6.00390625" style="7" customWidth="1"/>
    <col min="10249" max="10249" width="9.7109375" style="7" customWidth="1"/>
    <col min="10250" max="10250" width="10.7109375" style="7" customWidth="1"/>
    <col min="10251" max="10251" width="17.28125" style="7" customWidth="1"/>
    <col min="10252" max="10496" width="9.7109375" style="7" customWidth="1"/>
    <col min="10497" max="10497" width="3.57421875" style="7" customWidth="1"/>
    <col min="10498" max="10498" width="48.00390625" style="7" customWidth="1"/>
    <col min="10499" max="10499" width="9.140625" style="7" customWidth="1"/>
    <col min="10500" max="10500" width="5.421875" style="7" customWidth="1"/>
    <col min="10501" max="10501" width="4.7109375" style="7" customWidth="1"/>
    <col min="10502" max="10502" width="8.28125" style="7" customWidth="1"/>
    <col min="10503" max="10503" width="10.7109375" style="7" customWidth="1"/>
    <col min="10504" max="10504" width="6.00390625" style="7" customWidth="1"/>
    <col min="10505" max="10505" width="9.7109375" style="7" customWidth="1"/>
    <col min="10506" max="10506" width="10.7109375" style="7" customWidth="1"/>
    <col min="10507" max="10507" width="17.28125" style="7" customWidth="1"/>
    <col min="10508" max="10752" width="9.7109375" style="7" customWidth="1"/>
    <col min="10753" max="10753" width="3.57421875" style="7" customWidth="1"/>
    <col min="10754" max="10754" width="48.00390625" style="7" customWidth="1"/>
    <col min="10755" max="10755" width="9.140625" style="7" customWidth="1"/>
    <col min="10756" max="10756" width="5.421875" style="7" customWidth="1"/>
    <col min="10757" max="10757" width="4.7109375" style="7" customWidth="1"/>
    <col min="10758" max="10758" width="8.28125" style="7" customWidth="1"/>
    <col min="10759" max="10759" width="10.7109375" style="7" customWidth="1"/>
    <col min="10760" max="10760" width="6.00390625" style="7" customWidth="1"/>
    <col min="10761" max="10761" width="9.7109375" style="7" customWidth="1"/>
    <col min="10762" max="10762" width="10.7109375" style="7" customWidth="1"/>
    <col min="10763" max="10763" width="17.28125" style="7" customWidth="1"/>
    <col min="10764" max="11008" width="9.7109375" style="7" customWidth="1"/>
    <col min="11009" max="11009" width="3.57421875" style="7" customWidth="1"/>
    <col min="11010" max="11010" width="48.00390625" style="7" customWidth="1"/>
    <col min="11011" max="11011" width="9.140625" style="7" customWidth="1"/>
    <col min="11012" max="11012" width="5.421875" style="7" customWidth="1"/>
    <col min="11013" max="11013" width="4.7109375" style="7" customWidth="1"/>
    <col min="11014" max="11014" width="8.28125" style="7" customWidth="1"/>
    <col min="11015" max="11015" width="10.7109375" style="7" customWidth="1"/>
    <col min="11016" max="11016" width="6.00390625" style="7" customWidth="1"/>
    <col min="11017" max="11017" width="9.7109375" style="7" customWidth="1"/>
    <col min="11018" max="11018" width="10.7109375" style="7" customWidth="1"/>
    <col min="11019" max="11019" width="17.28125" style="7" customWidth="1"/>
    <col min="11020" max="11264" width="9.7109375" style="7" customWidth="1"/>
    <col min="11265" max="11265" width="3.57421875" style="7" customWidth="1"/>
    <col min="11266" max="11266" width="48.00390625" style="7" customWidth="1"/>
    <col min="11267" max="11267" width="9.140625" style="7" customWidth="1"/>
    <col min="11268" max="11268" width="5.421875" style="7" customWidth="1"/>
    <col min="11269" max="11269" width="4.7109375" style="7" customWidth="1"/>
    <col min="11270" max="11270" width="8.28125" style="7" customWidth="1"/>
    <col min="11271" max="11271" width="10.7109375" style="7" customWidth="1"/>
    <col min="11272" max="11272" width="6.00390625" style="7" customWidth="1"/>
    <col min="11273" max="11273" width="9.7109375" style="7" customWidth="1"/>
    <col min="11274" max="11274" width="10.7109375" style="7" customWidth="1"/>
    <col min="11275" max="11275" width="17.28125" style="7" customWidth="1"/>
    <col min="11276" max="11520" width="9.7109375" style="7" customWidth="1"/>
    <col min="11521" max="11521" width="3.57421875" style="7" customWidth="1"/>
    <col min="11522" max="11522" width="48.00390625" style="7" customWidth="1"/>
    <col min="11523" max="11523" width="9.140625" style="7" customWidth="1"/>
    <col min="11524" max="11524" width="5.421875" style="7" customWidth="1"/>
    <col min="11525" max="11525" width="4.7109375" style="7" customWidth="1"/>
    <col min="11526" max="11526" width="8.28125" style="7" customWidth="1"/>
    <col min="11527" max="11527" width="10.7109375" style="7" customWidth="1"/>
    <col min="11528" max="11528" width="6.00390625" style="7" customWidth="1"/>
    <col min="11529" max="11529" width="9.7109375" style="7" customWidth="1"/>
    <col min="11530" max="11530" width="10.7109375" style="7" customWidth="1"/>
    <col min="11531" max="11531" width="17.28125" style="7" customWidth="1"/>
    <col min="11532" max="11776" width="9.7109375" style="7" customWidth="1"/>
    <col min="11777" max="11777" width="3.57421875" style="7" customWidth="1"/>
    <col min="11778" max="11778" width="48.00390625" style="7" customWidth="1"/>
    <col min="11779" max="11779" width="9.140625" style="7" customWidth="1"/>
    <col min="11780" max="11780" width="5.421875" style="7" customWidth="1"/>
    <col min="11781" max="11781" width="4.7109375" style="7" customWidth="1"/>
    <col min="11782" max="11782" width="8.28125" style="7" customWidth="1"/>
    <col min="11783" max="11783" width="10.7109375" style="7" customWidth="1"/>
    <col min="11784" max="11784" width="6.00390625" style="7" customWidth="1"/>
    <col min="11785" max="11785" width="9.7109375" style="7" customWidth="1"/>
    <col min="11786" max="11786" width="10.7109375" style="7" customWidth="1"/>
    <col min="11787" max="11787" width="17.28125" style="7" customWidth="1"/>
    <col min="11788" max="12032" width="9.7109375" style="7" customWidth="1"/>
    <col min="12033" max="12033" width="3.57421875" style="7" customWidth="1"/>
    <col min="12034" max="12034" width="48.00390625" style="7" customWidth="1"/>
    <col min="12035" max="12035" width="9.140625" style="7" customWidth="1"/>
    <col min="12036" max="12036" width="5.421875" style="7" customWidth="1"/>
    <col min="12037" max="12037" width="4.7109375" style="7" customWidth="1"/>
    <col min="12038" max="12038" width="8.28125" style="7" customWidth="1"/>
    <col min="12039" max="12039" width="10.7109375" style="7" customWidth="1"/>
    <col min="12040" max="12040" width="6.00390625" style="7" customWidth="1"/>
    <col min="12041" max="12041" width="9.7109375" style="7" customWidth="1"/>
    <col min="12042" max="12042" width="10.7109375" style="7" customWidth="1"/>
    <col min="12043" max="12043" width="17.28125" style="7" customWidth="1"/>
    <col min="12044" max="12288" width="9.7109375" style="7" customWidth="1"/>
    <col min="12289" max="12289" width="3.57421875" style="7" customWidth="1"/>
    <col min="12290" max="12290" width="48.00390625" style="7" customWidth="1"/>
    <col min="12291" max="12291" width="9.140625" style="7" customWidth="1"/>
    <col min="12292" max="12292" width="5.421875" style="7" customWidth="1"/>
    <col min="12293" max="12293" width="4.7109375" style="7" customWidth="1"/>
    <col min="12294" max="12294" width="8.28125" style="7" customWidth="1"/>
    <col min="12295" max="12295" width="10.7109375" style="7" customWidth="1"/>
    <col min="12296" max="12296" width="6.00390625" style="7" customWidth="1"/>
    <col min="12297" max="12297" width="9.7109375" style="7" customWidth="1"/>
    <col min="12298" max="12298" width="10.7109375" style="7" customWidth="1"/>
    <col min="12299" max="12299" width="17.28125" style="7" customWidth="1"/>
    <col min="12300" max="12544" width="9.7109375" style="7" customWidth="1"/>
    <col min="12545" max="12545" width="3.57421875" style="7" customWidth="1"/>
    <col min="12546" max="12546" width="48.00390625" style="7" customWidth="1"/>
    <col min="12547" max="12547" width="9.140625" style="7" customWidth="1"/>
    <col min="12548" max="12548" width="5.421875" style="7" customWidth="1"/>
    <col min="12549" max="12549" width="4.7109375" style="7" customWidth="1"/>
    <col min="12550" max="12550" width="8.28125" style="7" customWidth="1"/>
    <col min="12551" max="12551" width="10.7109375" style="7" customWidth="1"/>
    <col min="12552" max="12552" width="6.00390625" style="7" customWidth="1"/>
    <col min="12553" max="12553" width="9.7109375" style="7" customWidth="1"/>
    <col min="12554" max="12554" width="10.7109375" style="7" customWidth="1"/>
    <col min="12555" max="12555" width="17.28125" style="7" customWidth="1"/>
    <col min="12556" max="12800" width="9.7109375" style="7" customWidth="1"/>
    <col min="12801" max="12801" width="3.57421875" style="7" customWidth="1"/>
    <col min="12802" max="12802" width="48.00390625" style="7" customWidth="1"/>
    <col min="12803" max="12803" width="9.140625" style="7" customWidth="1"/>
    <col min="12804" max="12804" width="5.421875" style="7" customWidth="1"/>
    <col min="12805" max="12805" width="4.7109375" style="7" customWidth="1"/>
    <col min="12806" max="12806" width="8.28125" style="7" customWidth="1"/>
    <col min="12807" max="12807" width="10.7109375" style="7" customWidth="1"/>
    <col min="12808" max="12808" width="6.00390625" style="7" customWidth="1"/>
    <col min="12809" max="12809" width="9.7109375" style="7" customWidth="1"/>
    <col min="12810" max="12810" width="10.7109375" style="7" customWidth="1"/>
    <col min="12811" max="12811" width="17.28125" style="7" customWidth="1"/>
    <col min="12812" max="13056" width="9.7109375" style="7" customWidth="1"/>
    <col min="13057" max="13057" width="3.57421875" style="7" customWidth="1"/>
    <col min="13058" max="13058" width="48.00390625" style="7" customWidth="1"/>
    <col min="13059" max="13059" width="9.140625" style="7" customWidth="1"/>
    <col min="13060" max="13060" width="5.421875" style="7" customWidth="1"/>
    <col min="13061" max="13061" width="4.7109375" style="7" customWidth="1"/>
    <col min="13062" max="13062" width="8.28125" style="7" customWidth="1"/>
    <col min="13063" max="13063" width="10.7109375" style="7" customWidth="1"/>
    <col min="13064" max="13064" width="6.00390625" style="7" customWidth="1"/>
    <col min="13065" max="13065" width="9.7109375" style="7" customWidth="1"/>
    <col min="13066" max="13066" width="10.7109375" style="7" customWidth="1"/>
    <col min="13067" max="13067" width="17.28125" style="7" customWidth="1"/>
    <col min="13068" max="13312" width="9.7109375" style="7" customWidth="1"/>
    <col min="13313" max="13313" width="3.57421875" style="7" customWidth="1"/>
    <col min="13314" max="13314" width="48.00390625" style="7" customWidth="1"/>
    <col min="13315" max="13315" width="9.140625" style="7" customWidth="1"/>
    <col min="13316" max="13316" width="5.421875" style="7" customWidth="1"/>
    <col min="13317" max="13317" width="4.7109375" style="7" customWidth="1"/>
    <col min="13318" max="13318" width="8.28125" style="7" customWidth="1"/>
    <col min="13319" max="13319" width="10.7109375" style="7" customWidth="1"/>
    <col min="13320" max="13320" width="6.00390625" style="7" customWidth="1"/>
    <col min="13321" max="13321" width="9.7109375" style="7" customWidth="1"/>
    <col min="13322" max="13322" width="10.7109375" style="7" customWidth="1"/>
    <col min="13323" max="13323" width="17.28125" style="7" customWidth="1"/>
    <col min="13324" max="13568" width="9.7109375" style="7" customWidth="1"/>
    <col min="13569" max="13569" width="3.57421875" style="7" customWidth="1"/>
    <col min="13570" max="13570" width="48.00390625" style="7" customWidth="1"/>
    <col min="13571" max="13571" width="9.140625" style="7" customWidth="1"/>
    <col min="13572" max="13572" width="5.421875" style="7" customWidth="1"/>
    <col min="13573" max="13573" width="4.7109375" style="7" customWidth="1"/>
    <col min="13574" max="13574" width="8.28125" style="7" customWidth="1"/>
    <col min="13575" max="13575" width="10.7109375" style="7" customWidth="1"/>
    <col min="13576" max="13576" width="6.00390625" style="7" customWidth="1"/>
    <col min="13577" max="13577" width="9.7109375" style="7" customWidth="1"/>
    <col min="13578" max="13578" width="10.7109375" style="7" customWidth="1"/>
    <col min="13579" max="13579" width="17.28125" style="7" customWidth="1"/>
    <col min="13580" max="13824" width="9.7109375" style="7" customWidth="1"/>
    <col min="13825" max="13825" width="3.57421875" style="7" customWidth="1"/>
    <col min="13826" max="13826" width="48.00390625" style="7" customWidth="1"/>
    <col min="13827" max="13827" width="9.140625" style="7" customWidth="1"/>
    <col min="13828" max="13828" width="5.421875" style="7" customWidth="1"/>
    <col min="13829" max="13829" width="4.7109375" style="7" customWidth="1"/>
    <col min="13830" max="13830" width="8.28125" style="7" customWidth="1"/>
    <col min="13831" max="13831" width="10.7109375" style="7" customWidth="1"/>
    <col min="13832" max="13832" width="6.00390625" style="7" customWidth="1"/>
    <col min="13833" max="13833" width="9.7109375" style="7" customWidth="1"/>
    <col min="13834" max="13834" width="10.7109375" style="7" customWidth="1"/>
    <col min="13835" max="13835" width="17.28125" style="7" customWidth="1"/>
    <col min="13836" max="14080" width="9.7109375" style="7" customWidth="1"/>
    <col min="14081" max="14081" width="3.57421875" style="7" customWidth="1"/>
    <col min="14082" max="14082" width="48.00390625" style="7" customWidth="1"/>
    <col min="14083" max="14083" width="9.140625" style="7" customWidth="1"/>
    <col min="14084" max="14084" width="5.421875" style="7" customWidth="1"/>
    <col min="14085" max="14085" width="4.7109375" style="7" customWidth="1"/>
    <col min="14086" max="14086" width="8.28125" style="7" customWidth="1"/>
    <col min="14087" max="14087" width="10.7109375" style="7" customWidth="1"/>
    <col min="14088" max="14088" width="6.00390625" style="7" customWidth="1"/>
    <col min="14089" max="14089" width="9.7109375" style="7" customWidth="1"/>
    <col min="14090" max="14090" width="10.7109375" style="7" customWidth="1"/>
    <col min="14091" max="14091" width="17.28125" style="7" customWidth="1"/>
    <col min="14092" max="14336" width="9.7109375" style="7" customWidth="1"/>
    <col min="14337" max="14337" width="3.57421875" style="7" customWidth="1"/>
    <col min="14338" max="14338" width="48.00390625" style="7" customWidth="1"/>
    <col min="14339" max="14339" width="9.140625" style="7" customWidth="1"/>
    <col min="14340" max="14340" width="5.421875" style="7" customWidth="1"/>
    <col min="14341" max="14341" width="4.7109375" style="7" customWidth="1"/>
    <col min="14342" max="14342" width="8.28125" style="7" customWidth="1"/>
    <col min="14343" max="14343" width="10.7109375" style="7" customWidth="1"/>
    <col min="14344" max="14344" width="6.00390625" style="7" customWidth="1"/>
    <col min="14345" max="14345" width="9.7109375" style="7" customWidth="1"/>
    <col min="14346" max="14346" width="10.7109375" style="7" customWidth="1"/>
    <col min="14347" max="14347" width="17.28125" style="7" customWidth="1"/>
    <col min="14348" max="14592" width="9.7109375" style="7" customWidth="1"/>
    <col min="14593" max="14593" width="3.57421875" style="7" customWidth="1"/>
    <col min="14594" max="14594" width="48.00390625" style="7" customWidth="1"/>
    <col min="14595" max="14595" width="9.140625" style="7" customWidth="1"/>
    <col min="14596" max="14596" width="5.421875" style="7" customWidth="1"/>
    <col min="14597" max="14597" width="4.7109375" style="7" customWidth="1"/>
    <col min="14598" max="14598" width="8.28125" style="7" customWidth="1"/>
    <col min="14599" max="14599" width="10.7109375" style="7" customWidth="1"/>
    <col min="14600" max="14600" width="6.00390625" style="7" customWidth="1"/>
    <col min="14601" max="14601" width="9.7109375" style="7" customWidth="1"/>
    <col min="14602" max="14602" width="10.7109375" style="7" customWidth="1"/>
    <col min="14603" max="14603" width="17.28125" style="7" customWidth="1"/>
    <col min="14604" max="14848" width="9.7109375" style="7" customWidth="1"/>
    <col min="14849" max="14849" width="3.57421875" style="7" customWidth="1"/>
    <col min="14850" max="14850" width="48.00390625" style="7" customWidth="1"/>
    <col min="14851" max="14851" width="9.140625" style="7" customWidth="1"/>
    <col min="14852" max="14852" width="5.421875" style="7" customWidth="1"/>
    <col min="14853" max="14853" width="4.7109375" style="7" customWidth="1"/>
    <col min="14854" max="14854" width="8.28125" style="7" customWidth="1"/>
    <col min="14855" max="14855" width="10.7109375" style="7" customWidth="1"/>
    <col min="14856" max="14856" width="6.00390625" style="7" customWidth="1"/>
    <col min="14857" max="14857" width="9.7109375" style="7" customWidth="1"/>
    <col min="14858" max="14858" width="10.7109375" style="7" customWidth="1"/>
    <col min="14859" max="14859" width="17.28125" style="7" customWidth="1"/>
    <col min="14860" max="15104" width="9.7109375" style="7" customWidth="1"/>
    <col min="15105" max="15105" width="3.57421875" style="7" customWidth="1"/>
    <col min="15106" max="15106" width="48.00390625" style="7" customWidth="1"/>
    <col min="15107" max="15107" width="9.140625" style="7" customWidth="1"/>
    <col min="15108" max="15108" width="5.421875" style="7" customWidth="1"/>
    <col min="15109" max="15109" width="4.7109375" style="7" customWidth="1"/>
    <col min="15110" max="15110" width="8.28125" style="7" customWidth="1"/>
    <col min="15111" max="15111" width="10.7109375" style="7" customWidth="1"/>
    <col min="15112" max="15112" width="6.00390625" style="7" customWidth="1"/>
    <col min="15113" max="15113" width="9.7109375" style="7" customWidth="1"/>
    <col min="15114" max="15114" width="10.7109375" style="7" customWidth="1"/>
    <col min="15115" max="15115" width="17.28125" style="7" customWidth="1"/>
    <col min="15116" max="15360" width="9.7109375" style="7" customWidth="1"/>
    <col min="15361" max="15361" width="3.57421875" style="7" customWidth="1"/>
    <col min="15362" max="15362" width="48.00390625" style="7" customWidth="1"/>
    <col min="15363" max="15363" width="9.140625" style="7" customWidth="1"/>
    <col min="15364" max="15364" width="5.421875" style="7" customWidth="1"/>
    <col min="15365" max="15365" width="4.7109375" style="7" customWidth="1"/>
    <col min="15366" max="15366" width="8.28125" style="7" customWidth="1"/>
    <col min="15367" max="15367" width="10.7109375" style="7" customWidth="1"/>
    <col min="15368" max="15368" width="6.00390625" style="7" customWidth="1"/>
    <col min="15369" max="15369" width="9.7109375" style="7" customWidth="1"/>
    <col min="15370" max="15370" width="10.7109375" style="7" customWidth="1"/>
    <col min="15371" max="15371" width="17.28125" style="7" customWidth="1"/>
    <col min="15372" max="15616" width="9.7109375" style="7" customWidth="1"/>
    <col min="15617" max="15617" width="3.57421875" style="7" customWidth="1"/>
    <col min="15618" max="15618" width="48.00390625" style="7" customWidth="1"/>
    <col min="15619" max="15619" width="9.140625" style="7" customWidth="1"/>
    <col min="15620" max="15620" width="5.421875" style="7" customWidth="1"/>
    <col min="15621" max="15621" width="4.7109375" style="7" customWidth="1"/>
    <col min="15622" max="15622" width="8.28125" style="7" customWidth="1"/>
    <col min="15623" max="15623" width="10.7109375" style="7" customWidth="1"/>
    <col min="15624" max="15624" width="6.00390625" style="7" customWidth="1"/>
    <col min="15625" max="15625" width="9.7109375" style="7" customWidth="1"/>
    <col min="15626" max="15626" width="10.7109375" style="7" customWidth="1"/>
    <col min="15627" max="15627" width="17.28125" style="7" customWidth="1"/>
    <col min="15628" max="15872" width="9.7109375" style="7" customWidth="1"/>
    <col min="15873" max="15873" width="3.57421875" style="7" customWidth="1"/>
    <col min="15874" max="15874" width="48.00390625" style="7" customWidth="1"/>
    <col min="15875" max="15875" width="9.140625" style="7" customWidth="1"/>
    <col min="15876" max="15876" width="5.421875" style="7" customWidth="1"/>
    <col min="15877" max="15877" width="4.7109375" style="7" customWidth="1"/>
    <col min="15878" max="15878" width="8.28125" style="7" customWidth="1"/>
    <col min="15879" max="15879" width="10.7109375" style="7" customWidth="1"/>
    <col min="15880" max="15880" width="6.00390625" style="7" customWidth="1"/>
    <col min="15881" max="15881" width="9.7109375" style="7" customWidth="1"/>
    <col min="15882" max="15882" width="10.7109375" style="7" customWidth="1"/>
    <col min="15883" max="15883" width="17.28125" style="7" customWidth="1"/>
    <col min="15884" max="16128" width="9.7109375" style="7" customWidth="1"/>
    <col min="16129" max="16129" width="3.57421875" style="7" customWidth="1"/>
    <col min="16130" max="16130" width="48.00390625" style="7" customWidth="1"/>
    <col min="16131" max="16131" width="9.140625" style="7" customWidth="1"/>
    <col min="16132" max="16132" width="5.421875" style="7" customWidth="1"/>
    <col min="16133" max="16133" width="4.7109375" style="7" customWidth="1"/>
    <col min="16134" max="16134" width="8.28125" style="7" customWidth="1"/>
    <col min="16135" max="16135" width="10.7109375" style="7" customWidth="1"/>
    <col min="16136" max="16136" width="6.00390625" style="7" customWidth="1"/>
    <col min="16137" max="16137" width="9.7109375" style="7" customWidth="1"/>
    <col min="16138" max="16138" width="10.7109375" style="7" customWidth="1"/>
    <col min="16139" max="16139" width="17.28125" style="7" customWidth="1"/>
    <col min="16140" max="16384" width="9.7109375" style="7" customWidth="1"/>
  </cols>
  <sheetData>
    <row r="1" spans="1:11" ht="61.9" customHeight="1">
      <c r="A1" s="1" t="s">
        <v>0</v>
      </c>
      <c r="B1" s="2" t="s">
        <v>172</v>
      </c>
      <c r="C1" s="3" t="s">
        <v>173</v>
      </c>
      <c r="D1" s="4" t="s">
        <v>1</v>
      </c>
      <c r="E1" s="5" t="s">
        <v>2</v>
      </c>
      <c r="F1" s="4" t="s">
        <v>174</v>
      </c>
      <c r="G1" s="1" t="s">
        <v>175</v>
      </c>
      <c r="H1" s="1" t="s">
        <v>176</v>
      </c>
      <c r="I1" s="1" t="s">
        <v>177</v>
      </c>
      <c r="J1" s="1" t="s">
        <v>178</v>
      </c>
      <c r="K1" s="6" t="s">
        <v>616</v>
      </c>
    </row>
    <row r="2" spans="1:11" ht="15">
      <c r="A2" s="30">
        <v>1</v>
      </c>
      <c r="B2" s="3">
        <v>2</v>
      </c>
      <c r="C2" s="30">
        <v>3</v>
      </c>
      <c r="D2" s="31">
        <v>4</v>
      </c>
      <c r="E2" s="30">
        <v>5</v>
      </c>
      <c r="F2" s="31">
        <v>6</v>
      </c>
      <c r="G2" s="30">
        <v>7</v>
      </c>
      <c r="H2" s="31">
        <v>8</v>
      </c>
      <c r="I2" s="30">
        <v>9</v>
      </c>
      <c r="J2" s="31">
        <v>10</v>
      </c>
      <c r="K2" s="30">
        <v>11</v>
      </c>
    </row>
    <row r="3" spans="1:13" ht="13.15" customHeight="1">
      <c r="A3" s="8" t="s">
        <v>179</v>
      </c>
      <c r="B3" s="27" t="s">
        <v>455</v>
      </c>
      <c r="C3" s="26" t="s">
        <v>3</v>
      </c>
      <c r="D3" s="26" t="s">
        <v>4</v>
      </c>
      <c r="E3" s="26">
        <v>5</v>
      </c>
      <c r="F3" s="29"/>
      <c r="G3" s="29">
        <f aca="true" t="shared" si="0" ref="G3:G66">SUM(E3*F3)</f>
        <v>0</v>
      </c>
      <c r="H3" s="26">
        <v>23</v>
      </c>
      <c r="I3" s="9">
        <f>G3*H3%</f>
        <v>0</v>
      </c>
      <c r="J3" s="9">
        <f>I3+G3</f>
        <v>0</v>
      </c>
      <c r="K3" s="10"/>
      <c r="M3" s="11"/>
    </row>
    <row r="4" spans="1:13" ht="13.15" customHeight="1">
      <c r="A4" s="8" t="s">
        <v>180</v>
      </c>
      <c r="B4" s="27" t="s">
        <v>456</v>
      </c>
      <c r="C4" s="26" t="s">
        <v>3</v>
      </c>
      <c r="D4" s="26" t="s">
        <v>4</v>
      </c>
      <c r="E4" s="26">
        <v>20</v>
      </c>
      <c r="F4" s="29"/>
      <c r="G4" s="29">
        <f t="shared" si="0"/>
        <v>0</v>
      </c>
      <c r="H4" s="26">
        <v>23</v>
      </c>
      <c r="I4" s="9">
        <f aca="true" t="shared" si="1" ref="I4:I67">G4*H4%</f>
        <v>0</v>
      </c>
      <c r="J4" s="9">
        <f aca="true" t="shared" si="2" ref="J4:J67">I4+G4</f>
        <v>0</v>
      </c>
      <c r="K4" s="10"/>
      <c r="M4" s="11"/>
    </row>
    <row r="5" spans="1:13" ht="13.15" customHeight="1">
      <c r="A5" s="8" t="s">
        <v>181</v>
      </c>
      <c r="B5" s="27" t="s">
        <v>457</v>
      </c>
      <c r="C5" s="26" t="s">
        <v>3</v>
      </c>
      <c r="D5" s="26" t="s">
        <v>4</v>
      </c>
      <c r="E5" s="26">
        <v>10</v>
      </c>
      <c r="F5" s="29"/>
      <c r="G5" s="29">
        <f t="shared" si="0"/>
        <v>0</v>
      </c>
      <c r="H5" s="26">
        <v>23</v>
      </c>
      <c r="I5" s="9">
        <f t="shared" si="1"/>
        <v>0</v>
      </c>
      <c r="J5" s="9">
        <f t="shared" si="2"/>
        <v>0</v>
      </c>
      <c r="K5" s="12"/>
      <c r="M5" s="11"/>
    </row>
    <row r="6" spans="1:13" ht="112.9" customHeight="1">
      <c r="A6" s="8" t="s">
        <v>182</v>
      </c>
      <c r="B6" s="27" t="s">
        <v>462</v>
      </c>
      <c r="C6" s="26" t="s">
        <v>5</v>
      </c>
      <c r="D6" s="26" t="s">
        <v>4</v>
      </c>
      <c r="E6" s="26">
        <v>1</v>
      </c>
      <c r="F6" s="29"/>
      <c r="G6" s="29">
        <f t="shared" si="0"/>
        <v>0</v>
      </c>
      <c r="H6" s="26">
        <v>23</v>
      </c>
      <c r="I6" s="9">
        <f t="shared" si="1"/>
        <v>0</v>
      </c>
      <c r="J6" s="9">
        <f t="shared" si="2"/>
        <v>0</v>
      </c>
      <c r="K6" s="12"/>
      <c r="M6" s="11"/>
    </row>
    <row r="7" spans="1:13" ht="55.9" customHeight="1">
      <c r="A7" s="8" t="s">
        <v>183</v>
      </c>
      <c r="B7" s="27" t="s">
        <v>6</v>
      </c>
      <c r="C7" s="26" t="s">
        <v>5</v>
      </c>
      <c r="D7" s="26" t="s">
        <v>4</v>
      </c>
      <c r="E7" s="26">
        <v>1</v>
      </c>
      <c r="F7" s="29"/>
      <c r="G7" s="29">
        <f t="shared" si="0"/>
        <v>0</v>
      </c>
      <c r="H7" s="26">
        <v>23</v>
      </c>
      <c r="I7" s="9">
        <f t="shared" si="1"/>
        <v>0</v>
      </c>
      <c r="J7" s="9">
        <f t="shared" si="2"/>
        <v>0</v>
      </c>
      <c r="K7" s="12"/>
      <c r="M7" s="11"/>
    </row>
    <row r="8" spans="1:13" ht="39" customHeight="1">
      <c r="A8" s="8" t="s">
        <v>184</v>
      </c>
      <c r="B8" s="27" t="s">
        <v>7</v>
      </c>
      <c r="C8" s="26" t="s">
        <v>5</v>
      </c>
      <c r="D8" s="26" t="s">
        <v>8</v>
      </c>
      <c r="E8" s="26">
        <v>1</v>
      </c>
      <c r="F8" s="29"/>
      <c r="G8" s="29">
        <f t="shared" si="0"/>
        <v>0</v>
      </c>
      <c r="H8" s="26">
        <v>23</v>
      </c>
      <c r="I8" s="9">
        <f t="shared" si="1"/>
        <v>0</v>
      </c>
      <c r="J8" s="9">
        <f t="shared" si="2"/>
        <v>0</v>
      </c>
      <c r="K8" s="12"/>
      <c r="M8" s="11"/>
    </row>
    <row r="9" spans="1:13" s="13" customFormat="1" ht="49.15" customHeight="1">
      <c r="A9" s="8" t="s">
        <v>185</v>
      </c>
      <c r="B9" s="27" t="s">
        <v>471</v>
      </c>
      <c r="C9" s="26" t="s">
        <v>9</v>
      </c>
      <c r="D9" s="26" t="s">
        <v>4</v>
      </c>
      <c r="E9" s="26">
        <v>4800</v>
      </c>
      <c r="F9" s="29"/>
      <c r="G9" s="29">
        <f t="shared" si="0"/>
        <v>0</v>
      </c>
      <c r="H9" s="26">
        <v>23</v>
      </c>
      <c r="I9" s="9">
        <f t="shared" si="1"/>
        <v>0</v>
      </c>
      <c r="J9" s="9">
        <f t="shared" si="2"/>
        <v>0</v>
      </c>
      <c r="K9" s="12"/>
      <c r="L9" s="7"/>
      <c r="M9" s="11"/>
    </row>
    <row r="10" spans="1:13" ht="69" customHeight="1">
      <c r="A10" s="8" t="s">
        <v>186</v>
      </c>
      <c r="B10" s="27" t="s">
        <v>463</v>
      </c>
      <c r="C10" s="26" t="s">
        <v>9</v>
      </c>
      <c r="D10" s="26" t="s">
        <v>4</v>
      </c>
      <c r="E10" s="26">
        <v>500</v>
      </c>
      <c r="F10" s="29"/>
      <c r="G10" s="29">
        <f t="shared" si="0"/>
        <v>0</v>
      </c>
      <c r="H10" s="26">
        <v>23</v>
      </c>
      <c r="I10" s="9">
        <f t="shared" si="1"/>
        <v>0</v>
      </c>
      <c r="J10" s="9">
        <f t="shared" si="2"/>
        <v>0</v>
      </c>
      <c r="K10" s="12"/>
      <c r="M10" s="11"/>
    </row>
    <row r="11" spans="1:13" ht="63.6" customHeight="1">
      <c r="A11" s="8" t="s">
        <v>187</v>
      </c>
      <c r="B11" s="27" t="s">
        <v>617</v>
      </c>
      <c r="C11" s="26" t="s">
        <v>9</v>
      </c>
      <c r="D11" s="26" t="s">
        <v>4</v>
      </c>
      <c r="E11" s="26">
        <v>50</v>
      </c>
      <c r="F11" s="29"/>
      <c r="G11" s="29">
        <f t="shared" si="0"/>
        <v>0</v>
      </c>
      <c r="H11" s="26">
        <v>23</v>
      </c>
      <c r="I11" s="9">
        <f t="shared" si="1"/>
        <v>0</v>
      </c>
      <c r="J11" s="9">
        <f t="shared" si="2"/>
        <v>0</v>
      </c>
      <c r="K11" s="12"/>
      <c r="M11" s="11"/>
    </row>
    <row r="12" spans="1:13" ht="57" customHeight="1">
      <c r="A12" s="8" t="s">
        <v>188</v>
      </c>
      <c r="B12" s="28" t="s">
        <v>612</v>
      </c>
      <c r="C12" s="26" t="s">
        <v>10</v>
      </c>
      <c r="D12" s="26" t="s">
        <v>4</v>
      </c>
      <c r="E12" s="26">
        <v>140</v>
      </c>
      <c r="F12" s="29"/>
      <c r="G12" s="29">
        <f t="shared" si="0"/>
        <v>0</v>
      </c>
      <c r="H12" s="26">
        <v>23</v>
      </c>
      <c r="I12" s="9">
        <f t="shared" si="1"/>
        <v>0</v>
      </c>
      <c r="J12" s="9">
        <f t="shared" si="2"/>
        <v>0</v>
      </c>
      <c r="K12" s="12"/>
      <c r="M12" s="11"/>
    </row>
    <row r="13" spans="1:13" ht="86.45" customHeight="1">
      <c r="A13" s="8" t="s">
        <v>189</v>
      </c>
      <c r="B13" s="27" t="s">
        <v>579</v>
      </c>
      <c r="C13" s="26" t="s">
        <v>11</v>
      </c>
      <c r="D13" s="26" t="s">
        <v>4</v>
      </c>
      <c r="E13" s="26">
        <v>1200</v>
      </c>
      <c r="F13" s="29"/>
      <c r="G13" s="29">
        <f t="shared" si="0"/>
        <v>0</v>
      </c>
      <c r="H13" s="26">
        <v>23</v>
      </c>
      <c r="I13" s="9">
        <f t="shared" si="1"/>
        <v>0</v>
      </c>
      <c r="J13" s="9">
        <f t="shared" si="2"/>
        <v>0</v>
      </c>
      <c r="K13" s="12"/>
      <c r="M13" s="11"/>
    </row>
    <row r="14" spans="1:13" ht="67.9" customHeight="1">
      <c r="A14" s="8" t="s">
        <v>190</v>
      </c>
      <c r="B14" s="27" t="s">
        <v>464</v>
      </c>
      <c r="C14" s="26" t="s">
        <v>12</v>
      </c>
      <c r="D14" s="26" t="s">
        <v>8</v>
      </c>
      <c r="E14" s="26">
        <v>700</v>
      </c>
      <c r="F14" s="29"/>
      <c r="G14" s="29">
        <f t="shared" si="0"/>
        <v>0</v>
      </c>
      <c r="H14" s="26">
        <v>23</v>
      </c>
      <c r="I14" s="9">
        <f t="shared" si="1"/>
        <v>0</v>
      </c>
      <c r="J14" s="9">
        <f t="shared" si="2"/>
        <v>0</v>
      </c>
      <c r="K14" s="12"/>
      <c r="M14" s="11"/>
    </row>
    <row r="15" spans="1:13" ht="42.6" customHeight="1">
      <c r="A15" s="8" t="s">
        <v>191</v>
      </c>
      <c r="B15" s="27" t="s">
        <v>13</v>
      </c>
      <c r="C15" s="26" t="s">
        <v>11</v>
      </c>
      <c r="D15" s="26" t="s">
        <v>4</v>
      </c>
      <c r="E15" s="26">
        <v>150</v>
      </c>
      <c r="F15" s="29"/>
      <c r="G15" s="29">
        <f t="shared" si="0"/>
        <v>0</v>
      </c>
      <c r="H15" s="26">
        <v>23</v>
      </c>
      <c r="I15" s="9">
        <f t="shared" si="1"/>
        <v>0</v>
      </c>
      <c r="J15" s="9">
        <f t="shared" si="2"/>
        <v>0</v>
      </c>
      <c r="K15" s="12"/>
      <c r="M15" s="11"/>
    </row>
    <row r="16" spans="1:13" ht="52.9" customHeight="1">
      <c r="A16" s="8" t="s">
        <v>192</v>
      </c>
      <c r="B16" s="27" t="s">
        <v>465</v>
      </c>
      <c r="C16" s="26" t="s">
        <v>12</v>
      </c>
      <c r="D16" s="26" t="s">
        <v>4</v>
      </c>
      <c r="E16" s="26">
        <v>200</v>
      </c>
      <c r="F16" s="29"/>
      <c r="G16" s="29">
        <f t="shared" si="0"/>
        <v>0</v>
      </c>
      <c r="H16" s="26">
        <v>23</v>
      </c>
      <c r="I16" s="9">
        <f t="shared" si="1"/>
        <v>0</v>
      </c>
      <c r="J16" s="9">
        <f t="shared" si="2"/>
        <v>0</v>
      </c>
      <c r="K16" s="12"/>
      <c r="M16" s="11"/>
    </row>
    <row r="17" spans="1:13" ht="40.15" customHeight="1">
      <c r="A17" s="8" t="s">
        <v>193</v>
      </c>
      <c r="B17" s="27" t="s">
        <v>466</v>
      </c>
      <c r="C17" s="26" t="s">
        <v>11</v>
      </c>
      <c r="D17" s="26" t="s">
        <v>4</v>
      </c>
      <c r="E17" s="26">
        <v>130</v>
      </c>
      <c r="F17" s="29"/>
      <c r="G17" s="29">
        <f t="shared" si="0"/>
        <v>0</v>
      </c>
      <c r="H17" s="26">
        <v>23</v>
      </c>
      <c r="I17" s="9">
        <f t="shared" si="1"/>
        <v>0</v>
      </c>
      <c r="J17" s="9">
        <f t="shared" si="2"/>
        <v>0</v>
      </c>
      <c r="K17" s="12"/>
      <c r="M17" s="11"/>
    </row>
    <row r="18" spans="1:13" s="13" customFormat="1" ht="37.9" customHeight="1">
      <c r="A18" s="8" t="s">
        <v>194</v>
      </c>
      <c r="B18" s="27" t="s">
        <v>614</v>
      </c>
      <c r="C18" s="26" t="s">
        <v>11</v>
      </c>
      <c r="D18" s="26" t="s">
        <v>4</v>
      </c>
      <c r="E18" s="26">
        <v>25</v>
      </c>
      <c r="F18" s="29"/>
      <c r="G18" s="29">
        <f t="shared" si="0"/>
        <v>0</v>
      </c>
      <c r="H18" s="26">
        <v>23</v>
      </c>
      <c r="I18" s="9">
        <f t="shared" si="1"/>
        <v>0</v>
      </c>
      <c r="J18" s="9">
        <f t="shared" si="2"/>
        <v>0</v>
      </c>
      <c r="K18" s="12"/>
      <c r="L18" s="7"/>
      <c r="M18" s="11"/>
    </row>
    <row r="19" spans="1:13" s="13" customFormat="1" ht="39" customHeight="1">
      <c r="A19" s="8" t="s">
        <v>195</v>
      </c>
      <c r="B19" s="27" t="s">
        <v>615</v>
      </c>
      <c r="C19" s="26" t="s">
        <v>11</v>
      </c>
      <c r="D19" s="26" t="s">
        <v>4</v>
      </c>
      <c r="E19" s="26">
        <v>1</v>
      </c>
      <c r="F19" s="29"/>
      <c r="G19" s="29">
        <f t="shared" si="0"/>
        <v>0</v>
      </c>
      <c r="H19" s="26">
        <v>23</v>
      </c>
      <c r="I19" s="9">
        <f t="shared" si="1"/>
        <v>0</v>
      </c>
      <c r="J19" s="9">
        <f t="shared" si="2"/>
        <v>0</v>
      </c>
      <c r="K19" s="12"/>
      <c r="L19" s="7"/>
      <c r="M19" s="11"/>
    </row>
    <row r="20" spans="1:13" ht="30" customHeight="1">
      <c r="A20" s="8" t="s">
        <v>196</v>
      </c>
      <c r="B20" s="27" t="s">
        <v>467</v>
      </c>
      <c r="C20" s="26" t="s">
        <v>12</v>
      </c>
      <c r="D20" s="26" t="s">
        <v>4</v>
      </c>
      <c r="E20" s="26">
        <v>30</v>
      </c>
      <c r="F20" s="29"/>
      <c r="G20" s="29">
        <f t="shared" si="0"/>
        <v>0</v>
      </c>
      <c r="H20" s="26">
        <v>23</v>
      </c>
      <c r="I20" s="9">
        <f t="shared" si="1"/>
        <v>0</v>
      </c>
      <c r="J20" s="9">
        <f t="shared" si="2"/>
        <v>0</v>
      </c>
      <c r="K20" s="12"/>
      <c r="M20" s="11"/>
    </row>
    <row r="21" spans="1:13" ht="57" customHeight="1">
      <c r="A21" s="8" t="s">
        <v>197</v>
      </c>
      <c r="B21" s="27" t="s">
        <v>609</v>
      </c>
      <c r="C21" s="26" t="s">
        <v>11</v>
      </c>
      <c r="D21" s="26" t="s">
        <v>4</v>
      </c>
      <c r="E21" s="26">
        <v>1500</v>
      </c>
      <c r="F21" s="29"/>
      <c r="G21" s="29">
        <f t="shared" si="0"/>
        <v>0</v>
      </c>
      <c r="H21" s="26">
        <v>23</v>
      </c>
      <c r="I21" s="9">
        <f t="shared" si="1"/>
        <v>0</v>
      </c>
      <c r="J21" s="9">
        <f t="shared" si="2"/>
        <v>0</v>
      </c>
      <c r="K21" s="12"/>
      <c r="M21" s="11"/>
    </row>
    <row r="22" spans="1:13" ht="85.9" customHeight="1">
      <c r="A22" s="8" t="s">
        <v>198</v>
      </c>
      <c r="B22" s="27" t="s">
        <v>608</v>
      </c>
      <c r="C22" s="26" t="s">
        <v>12</v>
      </c>
      <c r="D22" s="26" t="s">
        <v>4</v>
      </c>
      <c r="E22" s="26">
        <v>480</v>
      </c>
      <c r="F22" s="29"/>
      <c r="G22" s="29">
        <f t="shared" si="0"/>
        <v>0</v>
      </c>
      <c r="H22" s="26">
        <v>23</v>
      </c>
      <c r="I22" s="9">
        <f t="shared" si="1"/>
        <v>0</v>
      </c>
      <c r="J22" s="9">
        <f t="shared" si="2"/>
        <v>0</v>
      </c>
      <c r="K22" s="12"/>
      <c r="M22" s="11"/>
    </row>
    <row r="23" spans="1:13" ht="77.45" customHeight="1">
      <c r="A23" s="8" t="s">
        <v>199</v>
      </c>
      <c r="B23" s="27" t="s">
        <v>606</v>
      </c>
      <c r="C23" s="26" t="s">
        <v>11</v>
      </c>
      <c r="D23" s="26" t="s">
        <v>4</v>
      </c>
      <c r="E23" s="26">
        <v>7000</v>
      </c>
      <c r="F23" s="29"/>
      <c r="G23" s="29">
        <f t="shared" si="0"/>
        <v>0</v>
      </c>
      <c r="H23" s="26">
        <v>23</v>
      </c>
      <c r="I23" s="9">
        <f t="shared" si="1"/>
        <v>0</v>
      </c>
      <c r="J23" s="9">
        <f t="shared" si="2"/>
        <v>0</v>
      </c>
      <c r="K23" s="12"/>
      <c r="M23" s="11"/>
    </row>
    <row r="24" spans="1:13" ht="87.6" customHeight="1">
      <c r="A24" s="8" t="s">
        <v>200</v>
      </c>
      <c r="B24" s="27" t="s">
        <v>610</v>
      </c>
      <c r="C24" s="26" t="s">
        <v>12</v>
      </c>
      <c r="D24" s="26" t="s">
        <v>4</v>
      </c>
      <c r="E24" s="26">
        <v>1400</v>
      </c>
      <c r="F24" s="29"/>
      <c r="G24" s="29">
        <f t="shared" si="0"/>
        <v>0</v>
      </c>
      <c r="H24" s="26">
        <v>23</v>
      </c>
      <c r="I24" s="9">
        <f t="shared" si="1"/>
        <v>0</v>
      </c>
      <c r="J24" s="9">
        <f t="shared" si="2"/>
        <v>0</v>
      </c>
      <c r="K24" s="12"/>
      <c r="M24" s="11"/>
    </row>
    <row r="25" spans="1:13" ht="68.45" customHeight="1">
      <c r="A25" s="8" t="s">
        <v>201</v>
      </c>
      <c r="B25" s="27" t="s">
        <v>607</v>
      </c>
      <c r="C25" s="26" t="s">
        <v>11</v>
      </c>
      <c r="D25" s="26" t="s">
        <v>4</v>
      </c>
      <c r="E25" s="26">
        <v>6000</v>
      </c>
      <c r="F25" s="29"/>
      <c r="G25" s="29">
        <f t="shared" si="0"/>
        <v>0</v>
      </c>
      <c r="H25" s="26">
        <v>23</v>
      </c>
      <c r="I25" s="9">
        <f t="shared" si="1"/>
        <v>0</v>
      </c>
      <c r="J25" s="9">
        <f t="shared" si="2"/>
        <v>0</v>
      </c>
      <c r="K25" s="12"/>
      <c r="M25" s="11"/>
    </row>
    <row r="26" spans="1:13" ht="66" customHeight="1">
      <c r="A26" s="8" t="s">
        <v>202</v>
      </c>
      <c r="B26" s="27" t="s">
        <v>611</v>
      </c>
      <c r="C26" s="26" t="s">
        <v>12</v>
      </c>
      <c r="D26" s="26" t="s">
        <v>4</v>
      </c>
      <c r="E26" s="26">
        <v>24000</v>
      </c>
      <c r="F26" s="29"/>
      <c r="G26" s="29">
        <f t="shared" si="0"/>
        <v>0</v>
      </c>
      <c r="H26" s="26">
        <v>23</v>
      </c>
      <c r="I26" s="9">
        <f t="shared" si="1"/>
        <v>0</v>
      </c>
      <c r="J26" s="9">
        <f t="shared" si="2"/>
        <v>0</v>
      </c>
      <c r="K26" s="12"/>
      <c r="M26" s="11"/>
    </row>
    <row r="27" spans="1:13" ht="49.9" customHeight="1">
      <c r="A27" s="8" t="s">
        <v>203</v>
      </c>
      <c r="B27" s="27" t="s">
        <v>468</v>
      </c>
      <c r="C27" s="26" t="s">
        <v>12</v>
      </c>
      <c r="D27" s="26" t="s">
        <v>4</v>
      </c>
      <c r="E27" s="26">
        <v>90</v>
      </c>
      <c r="F27" s="29"/>
      <c r="G27" s="29">
        <f t="shared" si="0"/>
        <v>0</v>
      </c>
      <c r="H27" s="26">
        <v>23</v>
      </c>
      <c r="I27" s="9">
        <f t="shared" si="1"/>
        <v>0</v>
      </c>
      <c r="J27" s="9">
        <f t="shared" si="2"/>
        <v>0</v>
      </c>
      <c r="K27" s="12"/>
      <c r="M27" s="11"/>
    </row>
    <row r="28" spans="1:13" ht="27.6" customHeight="1">
      <c r="A28" s="8" t="s">
        <v>204</v>
      </c>
      <c r="B28" s="27" t="s">
        <v>14</v>
      </c>
      <c r="C28" s="26" t="s">
        <v>12</v>
      </c>
      <c r="D28" s="26" t="s">
        <v>4</v>
      </c>
      <c r="E28" s="26">
        <v>90</v>
      </c>
      <c r="F28" s="29"/>
      <c r="G28" s="29">
        <f t="shared" si="0"/>
        <v>0</v>
      </c>
      <c r="H28" s="26">
        <v>23</v>
      </c>
      <c r="I28" s="9">
        <f t="shared" si="1"/>
        <v>0</v>
      </c>
      <c r="J28" s="9">
        <f t="shared" si="2"/>
        <v>0</v>
      </c>
      <c r="K28" s="12"/>
      <c r="M28" s="11"/>
    </row>
    <row r="29" spans="1:13" ht="67.9" customHeight="1">
      <c r="A29" s="8" t="s">
        <v>205</v>
      </c>
      <c r="B29" s="27" t="s">
        <v>469</v>
      </c>
      <c r="C29" s="26" t="s">
        <v>5</v>
      </c>
      <c r="D29" s="26" t="s">
        <v>4</v>
      </c>
      <c r="E29" s="26">
        <v>1</v>
      </c>
      <c r="F29" s="29"/>
      <c r="G29" s="29">
        <f t="shared" si="0"/>
        <v>0</v>
      </c>
      <c r="H29" s="26">
        <v>23</v>
      </c>
      <c r="I29" s="9">
        <f t="shared" si="1"/>
        <v>0</v>
      </c>
      <c r="J29" s="9">
        <f t="shared" si="2"/>
        <v>0</v>
      </c>
      <c r="K29" s="12"/>
      <c r="M29" s="11"/>
    </row>
    <row r="30" spans="1:13" ht="59.45" customHeight="1">
      <c r="A30" s="8" t="s">
        <v>206</v>
      </c>
      <c r="B30" s="32" t="s">
        <v>623</v>
      </c>
      <c r="C30" s="26" t="s">
        <v>15</v>
      </c>
      <c r="D30" s="26" t="s">
        <v>4</v>
      </c>
      <c r="E30" s="26">
        <v>100</v>
      </c>
      <c r="F30" s="29"/>
      <c r="G30" s="29">
        <f t="shared" si="0"/>
        <v>0</v>
      </c>
      <c r="H30" s="26">
        <v>23</v>
      </c>
      <c r="I30" s="9">
        <f t="shared" si="1"/>
        <v>0</v>
      </c>
      <c r="J30" s="9">
        <f t="shared" si="2"/>
        <v>0</v>
      </c>
      <c r="K30" s="12"/>
      <c r="M30" s="11"/>
    </row>
    <row r="31" spans="1:13" ht="46.9" customHeight="1">
      <c r="A31" s="8" t="s">
        <v>207</v>
      </c>
      <c r="B31" s="32" t="s">
        <v>16</v>
      </c>
      <c r="C31" s="26" t="s">
        <v>15</v>
      </c>
      <c r="D31" s="26" t="s">
        <v>4</v>
      </c>
      <c r="E31" s="26">
        <v>40</v>
      </c>
      <c r="F31" s="29"/>
      <c r="G31" s="29">
        <f t="shared" si="0"/>
        <v>0</v>
      </c>
      <c r="H31" s="26">
        <v>23</v>
      </c>
      <c r="I31" s="9">
        <f t="shared" si="1"/>
        <v>0</v>
      </c>
      <c r="J31" s="9">
        <f t="shared" si="2"/>
        <v>0</v>
      </c>
      <c r="K31" s="12"/>
      <c r="M31" s="11"/>
    </row>
    <row r="32" spans="1:13" ht="45" customHeight="1">
      <c r="A32" s="8" t="s">
        <v>208</v>
      </c>
      <c r="B32" s="27" t="s">
        <v>17</v>
      </c>
      <c r="C32" s="26" t="s">
        <v>15</v>
      </c>
      <c r="D32" s="26" t="s">
        <v>4</v>
      </c>
      <c r="E32" s="26">
        <v>2</v>
      </c>
      <c r="F32" s="29"/>
      <c r="G32" s="29">
        <f t="shared" si="0"/>
        <v>0</v>
      </c>
      <c r="H32" s="26">
        <v>23</v>
      </c>
      <c r="I32" s="9">
        <f t="shared" si="1"/>
        <v>0</v>
      </c>
      <c r="J32" s="9">
        <f t="shared" si="2"/>
        <v>0</v>
      </c>
      <c r="K32" s="12"/>
      <c r="M32" s="11"/>
    </row>
    <row r="33" spans="1:13" ht="36.6" customHeight="1">
      <c r="A33" s="8" t="s">
        <v>209</v>
      </c>
      <c r="B33" s="28" t="s">
        <v>473</v>
      </c>
      <c r="C33" s="26" t="s">
        <v>9</v>
      </c>
      <c r="D33" s="26" t="s">
        <v>4</v>
      </c>
      <c r="E33" s="26">
        <v>100</v>
      </c>
      <c r="F33" s="29"/>
      <c r="G33" s="29">
        <f t="shared" si="0"/>
        <v>0</v>
      </c>
      <c r="H33" s="26">
        <v>23</v>
      </c>
      <c r="I33" s="9">
        <f t="shared" si="1"/>
        <v>0</v>
      </c>
      <c r="J33" s="9">
        <f t="shared" si="2"/>
        <v>0</v>
      </c>
      <c r="K33" s="12"/>
      <c r="M33" s="11"/>
    </row>
    <row r="34" spans="1:13" ht="45.6" customHeight="1">
      <c r="A34" s="8" t="s">
        <v>210</v>
      </c>
      <c r="B34" s="28" t="s">
        <v>470</v>
      </c>
      <c r="C34" s="26" t="s">
        <v>9</v>
      </c>
      <c r="D34" s="26" t="s">
        <v>21</v>
      </c>
      <c r="E34" s="26">
        <v>1700</v>
      </c>
      <c r="F34" s="29"/>
      <c r="G34" s="29">
        <f t="shared" si="0"/>
        <v>0</v>
      </c>
      <c r="H34" s="26">
        <v>23</v>
      </c>
      <c r="I34" s="9">
        <f t="shared" si="1"/>
        <v>0</v>
      </c>
      <c r="J34" s="9">
        <f t="shared" si="2"/>
        <v>0</v>
      </c>
      <c r="K34" s="12"/>
      <c r="M34" s="11"/>
    </row>
    <row r="35" spans="1:13" ht="66.6" customHeight="1">
      <c r="A35" s="8" t="s">
        <v>211</v>
      </c>
      <c r="B35" s="27" t="s">
        <v>474</v>
      </c>
      <c r="C35" s="26" t="s">
        <v>9</v>
      </c>
      <c r="D35" s="26" t="s">
        <v>8</v>
      </c>
      <c r="E35" s="26">
        <v>350</v>
      </c>
      <c r="F35" s="29"/>
      <c r="G35" s="29">
        <f t="shared" si="0"/>
        <v>0</v>
      </c>
      <c r="H35" s="26">
        <v>23</v>
      </c>
      <c r="I35" s="9">
        <f t="shared" si="1"/>
        <v>0</v>
      </c>
      <c r="J35" s="9">
        <f t="shared" si="2"/>
        <v>0</v>
      </c>
      <c r="K35" s="12"/>
      <c r="M35" s="11"/>
    </row>
    <row r="36" spans="1:13" ht="67.15" customHeight="1">
      <c r="A36" s="8" t="s">
        <v>212</v>
      </c>
      <c r="B36" s="27" t="s">
        <v>475</v>
      </c>
      <c r="C36" s="26" t="s">
        <v>9</v>
      </c>
      <c r="D36" s="26" t="s">
        <v>4</v>
      </c>
      <c r="E36" s="26">
        <v>800</v>
      </c>
      <c r="F36" s="29"/>
      <c r="G36" s="29">
        <f t="shared" si="0"/>
        <v>0</v>
      </c>
      <c r="H36" s="26">
        <v>23</v>
      </c>
      <c r="I36" s="9">
        <f t="shared" si="1"/>
        <v>0</v>
      </c>
      <c r="J36" s="9">
        <f t="shared" si="2"/>
        <v>0</v>
      </c>
      <c r="K36" s="12"/>
      <c r="M36" s="11"/>
    </row>
    <row r="37" spans="1:13" ht="68.45" customHeight="1">
      <c r="A37" s="8" t="s">
        <v>213</v>
      </c>
      <c r="B37" s="27" t="s">
        <v>476</v>
      </c>
      <c r="C37" s="26" t="s">
        <v>9</v>
      </c>
      <c r="D37" s="26" t="s">
        <v>4</v>
      </c>
      <c r="E37" s="26">
        <v>450</v>
      </c>
      <c r="F37" s="29"/>
      <c r="G37" s="29">
        <f t="shared" si="0"/>
        <v>0</v>
      </c>
      <c r="H37" s="26">
        <v>23</v>
      </c>
      <c r="I37" s="9">
        <f t="shared" si="1"/>
        <v>0</v>
      </c>
      <c r="J37" s="9">
        <f t="shared" si="2"/>
        <v>0</v>
      </c>
      <c r="K37" s="12"/>
      <c r="M37" s="11"/>
    </row>
    <row r="38" spans="1:13" ht="70.15" customHeight="1">
      <c r="A38" s="8" t="s">
        <v>214</v>
      </c>
      <c r="B38" s="27" t="s">
        <v>477</v>
      </c>
      <c r="C38" s="26" t="s">
        <v>9</v>
      </c>
      <c r="D38" s="26" t="s">
        <v>4</v>
      </c>
      <c r="E38" s="26">
        <v>860</v>
      </c>
      <c r="F38" s="29"/>
      <c r="G38" s="29">
        <f t="shared" si="0"/>
        <v>0</v>
      </c>
      <c r="H38" s="26">
        <v>23</v>
      </c>
      <c r="I38" s="9">
        <f t="shared" si="1"/>
        <v>0</v>
      </c>
      <c r="J38" s="9">
        <f t="shared" si="2"/>
        <v>0</v>
      </c>
      <c r="K38" s="12"/>
      <c r="M38" s="11"/>
    </row>
    <row r="39" spans="1:13" ht="37.15" customHeight="1">
      <c r="A39" s="8" t="s">
        <v>215</v>
      </c>
      <c r="B39" s="28" t="s">
        <v>22</v>
      </c>
      <c r="C39" s="26" t="s">
        <v>23</v>
      </c>
      <c r="D39" s="26" t="s">
        <v>8</v>
      </c>
      <c r="E39" s="26">
        <v>120</v>
      </c>
      <c r="F39" s="29"/>
      <c r="G39" s="29">
        <f t="shared" si="0"/>
        <v>0</v>
      </c>
      <c r="H39" s="26">
        <v>23</v>
      </c>
      <c r="I39" s="9">
        <f t="shared" si="1"/>
        <v>0</v>
      </c>
      <c r="J39" s="9">
        <f t="shared" si="2"/>
        <v>0</v>
      </c>
      <c r="K39" s="12"/>
      <c r="M39" s="11"/>
    </row>
    <row r="40" spans="1:13" ht="25.9" customHeight="1">
      <c r="A40" s="8" t="s">
        <v>216</v>
      </c>
      <c r="B40" s="27" t="s">
        <v>24</v>
      </c>
      <c r="C40" s="26" t="s">
        <v>23</v>
      </c>
      <c r="D40" s="26" t="s">
        <v>8</v>
      </c>
      <c r="E40" s="26">
        <v>120</v>
      </c>
      <c r="F40" s="29"/>
      <c r="G40" s="29">
        <f t="shared" si="0"/>
        <v>0</v>
      </c>
      <c r="H40" s="26">
        <v>23</v>
      </c>
      <c r="I40" s="9">
        <f t="shared" si="1"/>
        <v>0</v>
      </c>
      <c r="J40" s="9">
        <f t="shared" si="2"/>
        <v>0</v>
      </c>
      <c r="K40" s="12"/>
      <c r="M40" s="11"/>
    </row>
    <row r="41" spans="1:13" ht="36.6" customHeight="1">
      <c r="A41" s="8" t="s">
        <v>217</v>
      </c>
      <c r="B41" s="27" t="s">
        <v>25</v>
      </c>
      <c r="C41" s="26" t="s">
        <v>5</v>
      </c>
      <c r="D41" s="26" t="s">
        <v>4</v>
      </c>
      <c r="E41" s="26">
        <v>1</v>
      </c>
      <c r="F41" s="29"/>
      <c r="G41" s="29">
        <f t="shared" si="0"/>
        <v>0</v>
      </c>
      <c r="H41" s="26">
        <v>23</v>
      </c>
      <c r="I41" s="9">
        <f t="shared" si="1"/>
        <v>0</v>
      </c>
      <c r="J41" s="9">
        <f t="shared" si="2"/>
        <v>0</v>
      </c>
      <c r="K41" s="12"/>
      <c r="M41" s="11"/>
    </row>
    <row r="42" spans="1:13" ht="26.45" customHeight="1">
      <c r="A42" s="8" t="s">
        <v>218</v>
      </c>
      <c r="B42" s="27" t="s">
        <v>479</v>
      </c>
      <c r="C42" s="26" t="s">
        <v>5</v>
      </c>
      <c r="D42" s="26" t="s">
        <v>8</v>
      </c>
      <c r="E42" s="26">
        <v>1</v>
      </c>
      <c r="F42" s="29"/>
      <c r="G42" s="29">
        <f t="shared" si="0"/>
        <v>0</v>
      </c>
      <c r="H42" s="26">
        <v>23</v>
      </c>
      <c r="I42" s="9">
        <f t="shared" si="1"/>
        <v>0</v>
      </c>
      <c r="J42" s="9">
        <f t="shared" si="2"/>
        <v>0</v>
      </c>
      <c r="K42" s="12"/>
      <c r="M42" s="11"/>
    </row>
    <row r="43" spans="1:13" ht="67.15" customHeight="1">
      <c r="A43" s="8" t="s">
        <v>219</v>
      </c>
      <c r="B43" s="27" t="s">
        <v>478</v>
      </c>
      <c r="C43" s="26" t="s">
        <v>5</v>
      </c>
      <c r="D43" s="26" t="s">
        <v>4</v>
      </c>
      <c r="E43" s="26">
        <v>5</v>
      </c>
      <c r="F43" s="29"/>
      <c r="G43" s="29">
        <f t="shared" si="0"/>
        <v>0</v>
      </c>
      <c r="H43" s="26">
        <v>23</v>
      </c>
      <c r="I43" s="9">
        <f t="shared" si="1"/>
        <v>0</v>
      </c>
      <c r="J43" s="9">
        <f t="shared" si="2"/>
        <v>0</v>
      </c>
      <c r="K43" s="12"/>
      <c r="M43" s="11"/>
    </row>
    <row r="44" spans="1:13" ht="25.9" customHeight="1">
      <c r="A44" s="8" t="s">
        <v>220</v>
      </c>
      <c r="B44" s="28" t="s">
        <v>581</v>
      </c>
      <c r="C44" s="26" t="s">
        <v>26</v>
      </c>
      <c r="D44" s="26" t="s">
        <v>20</v>
      </c>
      <c r="E44" s="26">
        <v>3</v>
      </c>
      <c r="F44" s="29"/>
      <c r="G44" s="29">
        <f t="shared" si="0"/>
        <v>0</v>
      </c>
      <c r="H44" s="26">
        <v>23</v>
      </c>
      <c r="I44" s="9">
        <f t="shared" si="1"/>
        <v>0</v>
      </c>
      <c r="J44" s="9">
        <f t="shared" si="2"/>
        <v>0</v>
      </c>
      <c r="K44" s="12"/>
      <c r="M44" s="11"/>
    </row>
    <row r="45" spans="1:13" ht="25.9" customHeight="1">
      <c r="A45" s="8" t="s">
        <v>221</v>
      </c>
      <c r="B45" s="27" t="s">
        <v>27</v>
      </c>
      <c r="C45" s="26" t="s">
        <v>26</v>
      </c>
      <c r="D45" s="26" t="s">
        <v>20</v>
      </c>
      <c r="E45" s="26">
        <v>16</v>
      </c>
      <c r="F45" s="29"/>
      <c r="G45" s="29">
        <f t="shared" si="0"/>
        <v>0</v>
      </c>
      <c r="H45" s="26">
        <v>23</v>
      </c>
      <c r="I45" s="9">
        <f t="shared" si="1"/>
        <v>0</v>
      </c>
      <c r="J45" s="9">
        <f t="shared" si="2"/>
        <v>0</v>
      </c>
      <c r="K45" s="12"/>
      <c r="M45" s="11"/>
    </row>
    <row r="46" spans="1:13" ht="25.9" customHeight="1">
      <c r="A46" s="8" t="s">
        <v>222</v>
      </c>
      <c r="B46" s="27" t="s">
        <v>28</v>
      </c>
      <c r="C46" s="26" t="s">
        <v>26</v>
      </c>
      <c r="D46" s="26" t="s">
        <v>20</v>
      </c>
      <c r="E46" s="26">
        <v>40</v>
      </c>
      <c r="F46" s="29"/>
      <c r="G46" s="29">
        <f t="shared" si="0"/>
        <v>0</v>
      </c>
      <c r="H46" s="26">
        <v>23</v>
      </c>
      <c r="I46" s="9">
        <f t="shared" si="1"/>
        <v>0</v>
      </c>
      <c r="J46" s="9">
        <f t="shared" si="2"/>
        <v>0</v>
      </c>
      <c r="K46" s="12"/>
      <c r="M46" s="11"/>
    </row>
    <row r="47" spans="1:13" ht="25.9" customHeight="1">
      <c r="A47" s="8" t="s">
        <v>223</v>
      </c>
      <c r="B47" s="27" t="s">
        <v>582</v>
      </c>
      <c r="C47" s="26" t="s">
        <v>26</v>
      </c>
      <c r="D47" s="26" t="s">
        <v>20</v>
      </c>
      <c r="E47" s="26">
        <v>25</v>
      </c>
      <c r="F47" s="29"/>
      <c r="G47" s="29">
        <f t="shared" si="0"/>
        <v>0</v>
      </c>
      <c r="H47" s="26">
        <v>23</v>
      </c>
      <c r="I47" s="9">
        <f t="shared" si="1"/>
        <v>0</v>
      </c>
      <c r="J47" s="9">
        <f t="shared" si="2"/>
        <v>0</v>
      </c>
      <c r="K47" s="12"/>
      <c r="M47" s="11"/>
    </row>
    <row r="48" spans="1:13" s="13" customFormat="1" ht="25.9" customHeight="1">
      <c r="A48" s="8" t="s">
        <v>224</v>
      </c>
      <c r="B48" s="27" t="s">
        <v>29</v>
      </c>
      <c r="C48" s="26" t="s">
        <v>26</v>
      </c>
      <c r="D48" s="26" t="s">
        <v>20</v>
      </c>
      <c r="E48" s="26">
        <v>7</v>
      </c>
      <c r="F48" s="29"/>
      <c r="G48" s="29">
        <f t="shared" si="0"/>
        <v>0</v>
      </c>
      <c r="H48" s="26">
        <v>23</v>
      </c>
      <c r="I48" s="9">
        <f t="shared" si="1"/>
        <v>0</v>
      </c>
      <c r="J48" s="9">
        <f t="shared" si="2"/>
        <v>0</v>
      </c>
      <c r="K48" s="12"/>
      <c r="L48" s="7"/>
      <c r="M48" s="11"/>
    </row>
    <row r="49" spans="1:13" ht="25.9" customHeight="1">
      <c r="A49" s="8" t="s">
        <v>225</v>
      </c>
      <c r="B49" s="27" t="s">
        <v>30</v>
      </c>
      <c r="C49" s="26" t="s">
        <v>26</v>
      </c>
      <c r="D49" s="26" t="s">
        <v>20</v>
      </c>
      <c r="E49" s="26">
        <v>12</v>
      </c>
      <c r="F49" s="29"/>
      <c r="G49" s="29">
        <f t="shared" si="0"/>
        <v>0</v>
      </c>
      <c r="H49" s="26">
        <v>23</v>
      </c>
      <c r="I49" s="9">
        <f t="shared" si="1"/>
        <v>0</v>
      </c>
      <c r="J49" s="9">
        <f t="shared" si="2"/>
        <v>0</v>
      </c>
      <c r="K49" s="12"/>
      <c r="M49" s="11"/>
    </row>
    <row r="50" spans="1:13" ht="25.9" customHeight="1">
      <c r="A50" s="8" t="s">
        <v>226</v>
      </c>
      <c r="B50" s="27" t="s">
        <v>31</v>
      </c>
      <c r="C50" s="26" t="s">
        <v>26</v>
      </c>
      <c r="D50" s="26" t="s">
        <v>20</v>
      </c>
      <c r="E50" s="26">
        <v>8</v>
      </c>
      <c r="F50" s="29"/>
      <c r="G50" s="29">
        <f t="shared" si="0"/>
        <v>0</v>
      </c>
      <c r="H50" s="26">
        <v>23</v>
      </c>
      <c r="I50" s="9">
        <f t="shared" si="1"/>
        <v>0</v>
      </c>
      <c r="J50" s="9">
        <f t="shared" si="2"/>
        <v>0</v>
      </c>
      <c r="K50" s="12"/>
      <c r="M50" s="11"/>
    </row>
    <row r="51" spans="1:13" ht="25.9" customHeight="1">
      <c r="A51" s="8" t="s">
        <v>227</v>
      </c>
      <c r="B51" s="27" t="s">
        <v>32</v>
      </c>
      <c r="C51" s="26" t="s">
        <v>26</v>
      </c>
      <c r="D51" s="26" t="s">
        <v>20</v>
      </c>
      <c r="E51" s="26">
        <v>11</v>
      </c>
      <c r="F51" s="29"/>
      <c r="G51" s="29">
        <f t="shared" si="0"/>
        <v>0</v>
      </c>
      <c r="H51" s="26">
        <v>23</v>
      </c>
      <c r="I51" s="9">
        <f t="shared" si="1"/>
        <v>0</v>
      </c>
      <c r="J51" s="9">
        <f t="shared" si="2"/>
        <v>0</v>
      </c>
      <c r="K51" s="12"/>
      <c r="M51" s="11"/>
    </row>
    <row r="52" spans="1:13" ht="25.9" customHeight="1">
      <c r="A52" s="8" t="s">
        <v>228</v>
      </c>
      <c r="B52" s="27" t="s">
        <v>33</v>
      </c>
      <c r="C52" s="26" t="s">
        <v>26</v>
      </c>
      <c r="D52" s="26" t="s">
        <v>20</v>
      </c>
      <c r="E52" s="26">
        <v>5</v>
      </c>
      <c r="F52" s="29"/>
      <c r="G52" s="29">
        <f t="shared" si="0"/>
        <v>0</v>
      </c>
      <c r="H52" s="26">
        <v>23</v>
      </c>
      <c r="I52" s="9">
        <f t="shared" si="1"/>
        <v>0</v>
      </c>
      <c r="J52" s="9">
        <f t="shared" si="2"/>
        <v>0</v>
      </c>
      <c r="K52" s="12"/>
      <c r="M52" s="11"/>
    </row>
    <row r="53" spans="1:13" ht="25.9" customHeight="1">
      <c r="A53" s="8" t="s">
        <v>229</v>
      </c>
      <c r="B53" s="27" t="s">
        <v>34</v>
      </c>
      <c r="C53" s="26" t="s">
        <v>26</v>
      </c>
      <c r="D53" s="26" t="s">
        <v>20</v>
      </c>
      <c r="E53" s="26">
        <v>8</v>
      </c>
      <c r="F53" s="29"/>
      <c r="G53" s="29">
        <f t="shared" si="0"/>
        <v>0</v>
      </c>
      <c r="H53" s="26">
        <v>23</v>
      </c>
      <c r="I53" s="9">
        <f t="shared" si="1"/>
        <v>0</v>
      </c>
      <c r="J53" s="9">
        <f t="shared" si="2"/>
        <v>0</v>
      </c>
      <c r="K53" s="12"/>
      <c r="M53" s="11"/>
    </row>
    <row r="54" spans="1:13" ht="25.9" customHeight="1">
      <c r="A54" s="8" t="s">
        <v>230</v>
      </c>
      <c r="B54" s="27" t="s">
        <v>35</v>
      </c>
      <c r="C54" s="26" t="s">
        <v>26</v>
      </c>
      <c r="D54" s="26" t="s">
        <v>20</v>
      </c>
      <c r="E54" s="26">
        <v>7</v>
      </c>
      <c r="F54" s="29"/>
      <c r="G54" s="29">
        <f t="shared" si="0"/>
        <v>0</v>
      </c>
      <c r="H54" s="26">
        <v>23</v>
      </c>
      <c r="I54" s="9">
        <f t="shared" si="1"/>
        <v>0</v>
      </c>
      <c r="J54" s="9">
        <f t="shared" si="2"/>
        <v>0</v>
      </c>
      <c r="K54" s="12"/>
      <c r="M54" s="11"/>
    </row>
    <row r="55" spans="1:13" ht="25.9" customHeight="1">
      <c r="A55" s="8" t="s">
        <v>231</v>
      </c>
      <c r="B55" s="27" t="s">
        <v>36</v>
      </c>
      <c r="C55" s="26" t="s">
        <v>26</v>
      </c>
      <c r="D55" s="26" t="s">
        <v>20</v>
      </c>
      <c r="E55" s="26">
        <v>8</v>
      </c>
      <c r="F55" s="29"/>
      <c r="G55" s="29">
        <f t="shared" si="0"/>
        <v>0</v>
      </c>
      <c r="H55" s="26">
        <v>23</v>
      </c>
      <c r="I55" s="9">
        <f t="shared" si="1"/>
        <v>0</v>
      </c>
      <c r="J55" s="9">
        <f t="shared" si="2"/>
        <v>0</v>
      </c>
      <c r="K55" s="12"/>
      <c r="M55" s="11"/>
    </row>
    <row r="56" spans="1:13" ht="25.9" customHeight="1">
      <c r="A56" s="8" t="s">
        <v>232</v>
      </c>
      <c r="B56" s="27" t="s">
        <v>37</v>
      </c>
      <c r="C56" s="26" t="s">
        <v>26</v>
      </c>
      <c r="D56" s="26" t="s">
        <v>20</v>
      </c>
      <c r="E56" s="26">
        <v>10</v>
      </c>
      <c r="F56" s="29"/>
      <c r="G56" s="29">
        <f t="shared" si="0"/>
        <v>0</v>
      </c>
      <c r="H56" s="26">
        <v>23</v>
      </c>
      <c r="I56" s="9">
        <f t="shared" si="1"/>
        <v>0</v>
      </c>
      <c r="J56" s="9">
        <f t="shared" si="2"/>
        <v>0</v>
      </c>
      <c r="K56" s="12"/>
      <c r="M56" s="11"/>
    </row>
    <row r="57" spans="1:13" ht="25.9" customHeight="1">
      <c r="A57" s="8" t="s">
        <v>233</v>
      </c>
      <c r="B57" s="27" t="s">
        <v>38</v>
      </c>
      <c r="C57" s="26" t="s">
        <v>26</v>
      </c>
      <c r="D57" s="26" t="s">
        <v>20</v>
      </c>
      <c r="E57" s="26">
        <v>5</v>
      </c>
      <c r="F57" s="29"/>
      <c r="G57" s="29">
        <f t="shared" si="0"/>
        <v>0</v>
      </c>
      <c r="H57" s="26">
        <v>23</v>
      </c>
      <c r="I57" s="9">
        <f t="shared" si="1"/>
        <v>0</v>
      </c>
      <c r="J57" s="9">
        <f t="shared" si="2"/>
        <v>0</v>
      </c>
      <c r="K57" s="12"/>
      <c r="M57" s="11"/>
    </row>
    <row r="58" spans="1:13" s="15" customFormat="1" ht="25.9" customHeight="1">
      <c r="A58" s="8" t="s">
        <v>234</v>
      </c>
      <c r="B58" s="27" t="s">
        <v>39</v>
      </c>
      <c r="C58" s="26" t="s">
        <v>26</v>
      </c>
      <c r="D58" s="26" t="s">
        <v>20</v>
      </c>
      <c r="E58" s="26">
        <v>2</v>
      </c>
      <c r="F58" s="29"/>
      <c r="G58" s="29">
        <f t="shared" si="0"/>
        <v>0</v>
      </c>
      <c r="H58" s="26">
        <v>23</v>
      </c>
      <c r="I58" s="9">
        <f t="shared" si="1"/>
        <v>0</v>
      </c>
      <c r="J58" s="9">
        <f t="shared" si="2"/>
        <v>0</v>
      </c>
      <c r="K58" s="12"/>
      <c r="L58" s="7"/>
      <c r="M58" s="11"/>
    </row>
    <row r="59" spans="1:13" s="15" customFormat="1" ht="37.15" customHeight="1">
      <c r="A59" s="8" t="s">
        <v>235</v>
      </c>
      <c r="B59" s="27" t="s">
        <v>480</v>
      </c>
      <c r="C59" s="26" t="s">
        <v>26</v>
      </c>
      <c r="D59" s="26" t="s">
        <v>20</v>
      </c>
      <c r="E59" s="26">
        <v>10</v>
      </c>
      <c r="F59" s="29"/>
      <c r="G59" s="29">
        <f t="shared" si="0"/>
        <v>0</v>
      </c>
      <c r="H59" s="26">
        <v>23</v>
      </c>
      <c r="I59" s="9">
        <f t="shared" si="1"/>
        <v>0</v>
      </c>
      <c r="J59" s="9">
        <f t="shared" si="2"/>
        <v>0</v>
      </c>
      <c r="K59" s="12"/>
      <c r="L59" s="7"/>
      <c r="M59" s="11"/>
    </row>
    <row r="60" spans="1:13" ht="35.45" customHeight="1">
      <c r="A60" s="8" t="s">
        <v>236</v>
      </c>
      <c r="B60" s="27" t="s">
        <v>481</v>
      </c>
      <c r="C60" s="26" t="s">
        <v>26</v>
      </c>
      <c r="D60" s="26" t="s">
        <v>20</v>
      </c>
      <c r="E60" s="26">
        <v>10</v>
      </c>
      <c r="F60" s="29"/>
      <c r="G60" s="29">
        <f t="shared" si="0"/>
        <v>0</v>
      </c>
      <c r="H60" s="26">
        <v>23</v>
      </c>
      <c r="I60" s="9">
        <f t="shared" si="1"/>
        <v>0</v>
      </c>
      <c r="J60" s="9">
        <f t="shared" si="2"/>
        <v>0</v>
      </c>
      <c r="K60" s="12"/>
      <c r="M60" s="11"/>
    </row>
    <row r="61" spans="1:13" ht="26.45" customHeight="1">
      <c r="A61" s="8" t="s">
        <v>237</v>
      </c>
      <c r="B61" s="27" t="s">
        <v>482</v>
      </c>
      <c r="C61" s="26" t="s">
        <v>26</v>
      </c>
      <c r="D61" s="26" t="s">
        <v>20</v>
      </c>
      <c r="E61" s="26">
        <v>1</v>
      </c>
      <c r="F61" s="29"/>
      <c r="G61" s="29">
        <f t="shared" si="0"/>
        <v>0</v>
      </c>
      <c r="H61" s="26">
        <v>23</v>
      </c>
      <c r="I61" s="9">
        <f t="shared" si="1"/>
        <v>0</v>
      </c>
      <c r="J61" s="9">
        <f t="shared" si="2"/>
        <v>0</v>
      </c>
      <c r="K61" s="12"/>
      <c r="M61" s="11"/>
    </row>
    <row r="62" spans="1:13" ht="26.45" customHeight="1">
      <c r="A62" s="8" t="s">
        <v>238</v>
      </c>
      <c r="B62" s="27" t="s">
        <v>483</v>
      </c>
      <c r="C62" s="26" t="s">
        <v>26</v>
      </c>
      <c r="D62" s="26" t="s">
        <v>20</v>
      </c>
      <c r="E62" s="26">
        <v>6</v>
      </c>
      <c r="F62" s="29"/>
      <c r="G62" s="29">
        <f t="shared" si="0"/>
        <v>0</v>
      </c>
      <c r="H62" s="26">
        <v>23</v>
      </c>
      <c r="I62" s="9">
        <f t="shared" si="1"/>
        <v>0</v>
      </c>
      <c r="J62" s="9">
        <f t="shared" si="2"/>
        <v>0</v>
      </c>
      <c r="K62" s="12"/>
      <c r="M62" s="11"/>
    </row>
    <row r="63" spans="1:13" ht="26.45" customHeight="1">
      <c r="A63" s="8" t="s">
        <v>239</v>
      </c>
      <c r="B63" s="27" t="s">
        <v>484</v>
      </c>
      <c r="C63" s="26" t="s">
        <v>26</v>
      </c>
      <c r="D63" s="26" t="s">
        <v>20</v>
      </c>
      <c r="E63" s="26">
        <v>38</v>
      </c>
      <c r="F63" s="29"/>
      <c r="G63" s="29">
        <f t="shared" si="0"/>
        <v>0</v>
      </c>
      <c r="H63" s="26">
        <v>23</v>
      </c>
      <c r="I63" s="9">
        <f t="shared" si="1"/>
        <v>0</v>
      </c>
      <c r="J63" s="9">
        <f t="shared" si="2"/>
        <v>0</v>
      </c>
      <c r="K63" s="12"/>
      <c r="M63" s="11"/>
    </row>
    <row r="64" spans="1:13" ht="26.45" customHeight="1">
      <c r="A64" s="8" t="s">
        <v>240</v>
      </c>
      <c r="B64" s="27" t="s">
        <v>485</v>
      </c>
      <c r="C64" s="26" t="s">
        <v>26</v>
      </c>
      <c r="D64" s="26" t="s">
        <v>20</v>
      </c>
      <c r="E64" s="26">
        <v>62</v>
      </c>
      <c r="F64" s="29"/>
      <c r="G64" s="29">
        <f t="shared" si="0"/>
        <v>0</v>
      </c>
      <c r="H64" s="26">
        <v>23</v>
      </c>
      <c r="I64" s="9">
        <f t="shared" si="1"/>
        <v>0</v>
      </c>
      <c r="J64" s="9">
        <f t="shared" si="2"/>
        <v>0</v>
      </c>
      <c r="K64" s="12"/>
      <c r="M64" s="11"/>
    </row>
    <row r="65" spans="1:13" s="13" customFormat="1" ht="26.45" customHeight="1">
      <c r="A65" s="8" t="s">
        <v>241</v>
      </c>
      <c r="B65" s="27" t="s">
        <v>486</v>
      </c>
      <c r="C65" s="26" t="s">
        <v>26</v>
      </c>
      <c r="D65" s="26" t="s">
        <v>20</v>
      </c>
      <c r="E65" s="26">
        <v>7</v>
      </c>
      <c r="F65" s="29"/>
      <c r="G65" s="29">
        <f t="shared" si="0"/>
        <v>0</v>
      </c>
      <c r="H65" s="26">
        <v>23</v>
      </c>
      <c r="I65" s="9">
        <f t="shared" si="1"/>
        <v>0</v>
      </c>
      <c r="J65" s="9">
        <f t="shared" si="2"/>
        <v>0</v>
      </c>
      <c r="K65" s="12"/>
      <c r="L65" s="7"/>
      <c r="M65" s="11"/>
    </row>
    <row r="66" spans="1:13" ht="26.45" customHeight="1">
      <c r="A66" s="8" t="s">
        <v>242</v>
      </c>
      <c r="B66" s="27" t="s">
        <v>487</v>
      </c>
      <c r="C66" s="26" t="s">
        <v>26</v>
      </c>
      <c r="D66" s="26" t="s">
        <v>20</v>
      </c>
      <c r="E66" s="26">
        <v>60</v>
      </c>
      <c r="F66" s="29"/>
      <c r="G66" s="29">
        <f t="shared" si="0"/>
        <v>0</v>
      </c>
      <c r="H66" s="26">
        <v>23</v>
      </c>
      <c r="I66" s="9">
        <f t="shared" si="1"/>
        <v>0</v>
      </c>
      <c r="J66" s="9">
        <f t="shared" si="2"/>
        <v>0</v>
      </c>
      <c r="K66" s="12"/>
      <c r="M66" s="11"/>
    </row>
    <row r="67" spans="1:13" ht="26.45" customHeight="1">
      <c r="A67" s="8" t="s">
        <v>243</v>
      </c>
      <c r="B67" s="27" t="s">
        <v>488</v>
      </c>
      <c r="C67" s="26" t="s">
        <v>26</v>
      </c>
      <c r="D67" s="26" t="s">
        <v>20</v>
      </c>
      <c r="E67" s="26">
        <v>1</v>
      </c>
      <c r="F67" s="29"/>
      <c r="G67" s="29">
        <f aca="true" t="shared" si="3" ref="G67:G130">SUM(E67*F67)</f>
        <v>0</v>
      </c>
      <c r="H67" s="26">
        <v>23</v>
      </c>
      <c r="I67" s="9">
        <f t="shared" si="1"/>
        <v>0</v>
      </c>
      <c r="J67" s="9">
        <f t="shared" si="2"/>
        <v>0</v>
      </c>
      <c r="K67" s="12"/>
      <c r="M67" s="11"/>
    </row>
    <row r="68" spans="1:13" ht="27" customHeight="1">
      <c r="A68" s="8" t="s">
        <v>244</v>
      </c>
      <c r="B68" s="27" t="s">
        <v>489</v>
      </c>
      <c r="C68" s="26" t="s">
        <v>40</v>
      </c>
      <c r="D68" s="26" t="s">
        <v>4</v>
      </c>
      <c r="E68" s="26">
        <v>3000</v>
      </c>
      <c r="F68" s="29"/>
      <c r="G68" s="29">
        <f t="shared" si="3"/>
        <v>0</v>
      </c>
      <c r="H68" s="26">
        <v>23</v>
      </c>
      <c r="I68" s="9">
        <f aca="true" t="shared" si="4" ref="I68:I131">G68*H68%</f>
        <v>0</v>
      </c>
      <c r="J68" s="9">
        <f aca="true" t="shared" si="5" ref="J68:J131">I68+G68</f>
        <v>0</v>
      </c>
      <c r="K68" s="12"/>
      <c r="M68" s="11"/>
    </row>
    <row r="69" spans="1:13" ht="46.9" customHeight="1">
      <c r="A69" s="8" t="s">
        <v>245</v>
      </c>
      <c r="B69" s="27" t="s">
        <v>490</v>
      </c>
      <c r="C69" s="26" t="s">
        <v>40</v>
      </c>
      <c r="D69" s="26" t="s">
        <v>20</v>
      </c>
      <c r="E69" s="26">
        <v>170</v>
      </c>
      <c r="F69" s="29"/>
      <c r="G69" s="29">
        <f t="shared" si="3"/>
        <v>0</v>
      </c>
      <c r="H69" s="26">
        <v>23</v>
      </c>
      <c r="I69" s="9">
        <f t="shared" si="4"/>
        <v>0</v>
      </c>
      <c r="J69" s="9">
        <f t="shared" si="5"/>
        <v>0</v>
      </c>
      <c r="K69" s="12"/>
      <c r="M69" s="11"/>
    </row>
    <row r="70" spans="1:13" ht="36.6" customHeight="1">
      <c r="A70" s="8" t="s">
        <v>246</v>
      </c>
      <c r="B70" s="27" t="s">
        <v>492</v>
      </c>
      <c r="C70" s="26" t="s">
        <v>19</v>
      </c>
      <c r="D70" s="26" t="s">
        <v>20</v>
      </c>
      <c r="E70" s="26">
        <v>20</v>
      </c>
      <c r="F70" s="29"/>
      <c r="G70" s="29">
        <f t="shared" si="3"/>
        <v>0</v>
      </c>
      <c r="H70" s="26">
        <v>23</v>
      </c>
      <c r="I70" s="9">
        <f t="shared" si="4"/>
        <v>0</v>
      </c>
      <c r="J70" s="9">
        <f t="shared" si="5"/>
        <v>0</v>
      </c>
      <c r="K70" s="12"/>
      <c r="M70" s="11"/>
    </row>
    <row r="71" spans="1:13" ht="27.6" customHeight="1">
      <c r="A71" s="8" t="s">
        <v>247</v>
      </c>
      <c r="B71" s="27" t="s">
        <v>41</v>
      </c>
      <c r="C71" s="26" t="s">
        <v>19</v>
      </c>
      <c r="D71" s="26" t="s">
        <v>4</v>
      </c>
      <c r="E71" s="26">
        <v>1500</v>
      </c>
      <c r="F71" s="29"/>
      <c r="G71" s="29">
        <f t="shared" si="3"/>
        <v>0</v>
      </c>
      <c r="H71" s="26">
        <v>23</v>
      </c>
      <c r="I71" s="9">
        <f t="shared" si="4"/>
        <v>0</v>
      </c>
      <c r="J71" s="9">
        <f t="shared" si="5"/>
        <v>0</v>
      </c>
      <c r="K71" s="12"/>
      <c r="M71" s="11"/>
    </row>
    <row r="72" spans="1:13" ht="36.6" customHeight="1">
      <c r="A72" s="8" t="s">
        <v>248</v>
      </c>
      <c r="B72" s="27" t="s">
        <v>491</v>
      </c>
      <c r="C72" s="26" t="s">
        <v>19</v>
      </c>
      <c r="D72" s="26" t="s">
        <v>4</v>
      </c>
      <c r="E72" s="26">
        <v>600</v>
      </c>
      <c r="F72" s="29"/>
      <c r="G72" s="29">
        <f t="shared" si="3"/>
        <v>0</v>
      </c>
      <c r="H72" s="26">
        <v>23</v>
      </c>
      <c r="I72" s="9">
        <f t="shared" si="4"/>
        <v>0</v>
      </c>
      <c r="J72" s="9">
        <f t="shared" si="5"/>
        <v>0</v>
      </c>
      <c r="K72" s="12"/>
      <c r="M72" s="11"/>
    </row>
    <row r="73" spans="1:13" ht="26.45" customHeight="1">
      <c r="A73" s="8" t="s">
        <v>249</v>
      </c>
      <c r="B73" s="27" t="s">
        <v>62</v>
      </c>
      <c r="C73" s="26" t="s">
        <v>26</v>
      </c>
      <c r="D73" s="26" t="s">
        <v>20</v>
      </c>
      <c r="E73" s="26">
        <v>3</v>
      </c>
      <c r="F73" s="29"/>
      <c r="G73" s="29">
        <f t="shared" si="3"/>
        <v>0</v>
      </c>
      <c r="H73" s="26">
        <v>23</v>
      </c>
      <c r="I73" s="9">
        <f t="shared" si="4"/>
        <v>0</v>
      </c>
      <c r="J73" s="9">
        <f t="shared" si="5"/>
        <v>0</v>
      </c>
      <c r="K73" s="12"/>
      <c r="M73" s="11"/>
    </row>
    <row r="74" spans="1:13" ht="58.15" customHeight="1">
      <c r="A74" s="8" t="s">
        <v>250</v>
      </c>
      <c r="B74" s="27" t="s">
        <v>619</v>
      </c>
      <c r="C74" s="26" t="s">
        <v>42</v>
      </c>
      <c r="D74" s="26" t="s">
        <v>8</v>
      </c>
      <c r="E74" s="26">
        <v>3</v>
      </c>
      <c r="F74" s="29"/>
      <c r="G74" s="29">
        <f t="shared" si="3"/>
        <v>0</v>
      </c>
      <c r="H74" s="26">
        <v>23</v>
      </c>
      <c r="I74" s="9">
        <f t="shared" si="4"/>
        <v>0</v>
      </c>
      <c r="J74" s="9">
        <f t="shared" si="5"/>
        <v>0</v>
      </c>
      <c r="K74" s="12"/>
      <c r="M74" s="11"/>
    </row>
    <row r="75" spans="1:13" ht="79.15" customHeight="1">
      <c r="A75" s="8" t="s">
        <v>251</v>
      </c>
      <c r="B75" s="27" t="s">
        <v>618</v>
      </c>
      <c r="C75" s="26" t="s">
        <v>43</v>
      </c>
      <c r="D75" s="26" t="s">
        <v>4</v>
      </c>
      <c r="E75" s="26">
        <v>30</v>
      </c>
      <c r="F75" s="29"/>
      <c r="G75" s="29">
        <f t="shared" si="3"/>
        <v>0</v>
      </c>
      <c r="H75" s="26">
        <v>23</v>
      </c>
      <c r="I75" s="9">
        <f t="shared" si="4"/>
        <v>0</v>
      </c>
      <c r="J75" s="9">
        <f t="shared" si="5"/>
        <v>0</v>
      </c>
      <c r="K75" s="12"/>
      <c r="M75" s="11"/>
    </row>
    <row r="76" spans="1:13" ht="27.6" customHeight="1">
      <c r="A76" s="8" t="s">
        <v>252</v>
      </c>
      <c r="B76" s="27" t="s">
        <v>44</v>
      </c>
      <c r="C76" s="26" t="s">
        <v>45</v>
      </c>
      <c r="D76" s="26" t="s">
        <v>4</v>
      </c>
      <c r="E76" s="26">
        <v>17</v>
      </c>
      <c r="F76" s="29"/>
      <c r="G76" s="29">
        <f t="shared" si="3"/>
        <v>0</v>
      </c>
      <c r="H76" s="26">
        <v>23</v>
      </c>
      <c r="I76" s="9">
        <f t="shared" si="4"/>
        <v>0</v>
      </c>
      <c r="J76" s="9">
        <f t="shared" si="5"/>
        <v>0</v>
      </c>
      <c r="K76" s="12"/>
      <c r="M76" s="11"/>
    </row>
    <row r="77" spans="1:13" ht="27.6" customHeight="1">
      <c r="A77" s="8" t="s">
        <v>253</v>
      </c>
      <c r="B77" s="27" t="s">
        <v>46</v>
      </c>
      <c r="C77" s="26" t="s">
        <v>45</v>
      </c>
      <c r="D77" s="26" t="s">
        <v>4</v>
      </c>
      <c r="E77" s="26">
        <v>5</v>
      </c>
      <c r="F77" s="29"/>
      <c r="G77" s="29">
        <f t="shared" si="3"/>
        <v>0</v>
      </c>
      <c r="H77" s="26">
        <v>23</v>
      </c>
      <c r="I77" s="9">
        <f t="shared" si="4"/>
        <v>0</v>
      </c>
      <c r="J77" s="9">
        <f t="shared" si="5"/>
        <v>0</v>
      </c>
      <c r="K77" s="12"/>
      <c r="M77" s="11"/>
    </row>
    <row r="78" spans="1:13" ht="27.6" customHeight="1">
      <c r="A78" s="8" t="s">
        <v>254</v>
      </c>
      <c r="B78" s="27" t="s">
        <v>47</v>
      </c>
      <c r="C78" s="26" t="s">
        <v>45</v>
      </c>
      <c r="D78" s="26" t="s">
        <v>4</v>
      </c>
      <c r="E78" s="26">
        <v>300</v>
      </c>
      <c r="F78" s="29"/>
      <c r="G78" s="29">
        <f t="shared" si="3"/>
        <v>0</v>
      </c>
      <c r="H78" s="26">
        <v>23</v>
      </c>
      <c r="I78" s="9">
        <f t="shared" si="4"/>
        <v>0</v>
      </c>
      <c r="J78" s="9">
        <f t="shared" si="5"/>
        <v>0</v>
      </c>
      <c r="K78" s="12"/>
      <c r="M78" s="11"/>
    </row>
    <row r="79" spans="1:13" ht="27.6" customHeight="1">
      <c r="A79" s="8" t="s">
        <v>255</v>
      </c>
      <c r="B79" s="27" t="s">
        <v>48</v>
      </c>
      <c r="C79" s="26" t="s">
        <v>45</v>
      </c>
      <c r="D79" s="26" t="s">
        <v>4</v>
      </c>
      <c r="E79" s="26">
        <v>12</v>
      </c>
      <c r="F79" s="29"/>
      <c r="G79" s="29">
        <f t="shared" si="3"/>
        <v>0</v>
      </c>
      <c r="H79" s="26">
        <v>23</v>
      </c>
      <c r="I79" s="9">
        <f t="shared" si="4"/>
        <v>0</v>
      </c>
      <c r="J79" s="9">
        <f t="shared" si="5"/>
        <v>0</v>
      </c>
      <c r="K79" s="12"/>
      <c r="M79" s="11"/>
    </row>
    <row r="80" spans="1:13" ht="57.6" customHeight="1">
      <c r="A80" s="8" t="s">
        <v>256</v>
      </c>
      <c r="B80" s="27" t="s">
        <v>493</v>
      </c>
      <c r="C80" s="26" t="s">
        <v>12</v>
      </c>
      <c r="D80" s="26" t="s">
        <v>20</v>
      </c>
      <c r="E80" s="26">
        <v>5</v>
      </c>
      <c r="F80" s="29"/>
      <c r="G80" s="29">
        <f t="shared" si="3"/>
        <v>0</v>
      </c>
      <c r="H80" s="26">
        <v>23</v>
      </c>
      <c r="I80" s="9">
        <f t="shared" si="4"/>
        <v>0</v>
      </c>
      <c r="J80" s="9">
        <f t="shared" si="5"/>
        <v>0</v>
      </c>
      <c r="K80" s="12"/>
      <c r="M80" s="11"/>
    </row>
    <row r="81" spans="1:13" ht="17.45" customHeight="1">
      <c r="A81" s="8" t="s">
        <v>257</v>
      </c>
      <c r="B81" s="27" t="s">
        <v>494</v>
      </c>
      <c r="C81" s="26" t="s">
        <v>49</v>
      </c>
      <c r="D81" s="26" t="s">
        <v>4</v>
      </c>
      <c r="E81" s="26">
        <v>120</v>
      </c>
      <c r="F81" s="29"/>
      <c r="G81" s="29">
        <f t="shared" si="3"/>
        <v>0</v>
      </c>
      <c r="H81" s="26">
        <v>23</v>
      </c>
      <c r="I81" s="9">
        <f t="shared" si="4"/>
        <v>0</v>
      </c>
      <c r="J81" s="9">
        <f t="shared" si="5"/>
        <v>0</v>
      </c>
      <c r="K81" s="12"/>
      <c r="M81" s="11"/>
    </row>
    <row r="82" spans="1:13" ht="26.45" customHeight="1">
      <c r="A82" s="8" t="s">
        <v>258</v>
      </c>
      <c r="B82" s="27" t="s">
        <v>50</v>
      </c>
      <c r="C82" s="26" t="s">
        <v>49</v>
      </c>
      <c r="D82" s="26" t="s">
        <v>4</v>
      </c>
      <c r="E82" s="26">
        <v>135</v>
      </c>
      <c r="F82" s="29"/>
      <c r="G82" s="29">
        <f t="shared" si="3"/>
        <v>0</v>
      </c>
      <c r="H82" s="26">
        <v>23</v>
      </c>
      <c r="I82" s="9">
        <f t="shared" si="4"/>
        <v>0</v>
      </c>
      <c r="J82" s="9">
        <f t="shared" si="5"/>
        <v>0</v>
      </c>
      <c r="K82" s="12"/>
      <c r="M82" s="11"/>
    </row>
    <row r="83" spans="1:13" ht="15.6" customHeight="1">
      <c r="A83" s="8" t="s">
        <v>259</v>
      </c>
      <c r="B83" s="27" t="s">
        <v>51</v>
      </c>
      <c r="C83" s="26" t="s">
        <v>49</v>
      </c>
      <c r="D83" s="26" t="s">
        <v>4</v>
      </c>
      <c r="E83" s="26">
        <v>100</v>
      </c>
      <c r="F83" s="29"/>
      <c r="G83" s="29">
        <f t="shared" si="3"/>
        <v>0</v>
      </c>
      <c r="H83" s="26">
        <v>23</v>
      </c>
      <c r="I83" s="9">
        <f t="shared" si="4"/>
        <v>0</v>
      </c>
      <c r="J83" s="9">
        <f t="shared" si="5"/>
        <v>0</v>
      </c>
      <c r="K83" s="12"/>
      <c r="M83" s="11"/>
    </row>
    <row r="84" spans="1:13" ht="15.6" customHeight="1">
      <c r="A84" s="8" t="s">
        <v>260</v>
      </c>
      <c r="B84" s="27" t="s">
        <v>52</v>
      </c>
      <c r="C84" s="26" t="s">
        <v>49</v>
      </c>
      <c r="D84" s="26" t="s">
        <v>20</v>
      </c>
      <c r="E84" s="26">
        <v>2</v>
      </c>
      <c r="F84" s="29"/>
      <c r="G84" s="29">
        <f t="shared" si="3"/>
        <v>0</v>
      </c>
      <c r="H84" s="26">
        <v>23</v>
      </c>
      <c r="I84" s="9">
        <f t="shared" si="4"/>
        <v>0</v>
      </c>
      <c r="J84" s="9">
        <f t="shared" si="5"/>
        <v>0</v>
      </c>
      <c r="K84" s="12"/>
      <c r="M84" s="11"/>
    </row>
    <row r="85" spans="1:13" ht="15.6" customHeight="1">
      <c r="A85" s="8" t="s">
        <v>261</v>
      </c>
      <c r="B85" s="27" t="s">
        <v>53</v>
      </c>
      <c r="C85" s="26" t="s">
        <v>49</v>
      </c>
      <c r="D85" s="26" t="s">
        <v>20</v>
      </c>
      <c r="E85" s="26">
        <v>10</v>
      </c>
      <c r="F85" s="29"/>
      <c r="G85" s="29">
        <f t="shared" si="3"/>
        <v>0</v>
      </c>
      <c r="H85" s="26">
        <v>23</v>
      </c>
      <c r="I85" s="9">
        <f t="shared" si="4"/>
        <v>0</v>
      </c>
      <c r="J85" s="9">
        <f t="shared" si="5"/>
        <v>0</v>
      </c>
      <c r="K85" s="12"/>
      <c r="M85" s="11"/>
    </row>
    <row r="86" spans="1:13" ht="26.45" customHeight="1">
      <c r="A86" s="8" t="s">
        <v>262</v>
      </c>
      <c r="B86" s="27" t="s">
        <v>54</v>
      </c>
      <c r="C86" s="26" t="s">
        <v>49</v>
      </c>
      <c r="D86" s="26" t="s">
        <v>4</v>
      </c>
      <c r="E86" s="26">
        <v>1500</v>
      </c>
      <c r="F86" s="29"/>
      <c r="G86" s="29">
        <f t="shared" si="3"/>
        <v>0</v>
      </c>
      <c r="H86" s="26">
        <v>23</v>
      </c>
      <c r="I86" s="9">
        <f t="shared" si="4"/>
        <v>0</v>
      </c>
      <c r="J86" s="9">
        <f t="shared" si="5"/>
        <v>0</v>
      </c>
      <c r="K86" s="12"/>
      <c r="M86" s="11"/>
    </row>
    <row r="87" spans="1:13" ht="26.45" customHeight="1">
      <c r="A87" s="8" t="s">
        <v>263</v>
      </c>
      <c r="B87" s="27" t="s">
        <v>55</v>
      </c>
      <c r="C87" s="26" t="s">
        <v>49</v>
      </c>
      <c r="D87" s="26" t="s">
        <v>4</v>
      </c>
      <c r="E87" s="26">
        <v>5000</v>
      </c>
      <c r="F87" s="29"/>
      <c r="G87" s="29">
        <f t="shared" si="3"/>
        <v>0</v>
      </c>
      <c r="H87" s="26">
        <v>23</v>
      </c>
      <c r="I87" s="9">
        <f t="shared" si="4"/>
        <v>0</v>
      </c>
      <c r="J87" s="9">
        <f t="shared" si="5"/>
        <v>0</v>
      </c>
      <c r="K87" s="12"/>
      <c r="M87" s="11"/>
    </row>
    <row r="88" spans="1:13" ht="14.45" customHeight="1">
      <c r="A88" s="8" t="s">
        <v>264</v>
      </c>
      <c r="B88" s="27" t="s">
        <v>495</v>
      </c>
      <c r="C88" s="26" t="s">
        <v>49</v>
      </c>
      <c r="D88" s="26" t="s">
        <v>4</v>
      </c>
      <c r="E88" s="26">
        <v>250</v>
      </c>
      <c r="F88" s="29"/>
      <c r="G88" s="29">
        <f t="shared" si="3"/>
        <v>0</v>
      </c>
      <c r="H88" s="26">
        <v>23</v>
      </c>
      <c r="I88" s="9">
        <f t="shared" si="4"/>
        <v>0</v>
      </c>
      <c r="J88" s="9">
        <f t="shared" si="5"/>
        <v>0</v>
      </c>
      <c r="K88" s="12"/>
      <c r="M88" s="11"/>
    </row>
    <row r="89" spans="1:13" ht="14.45" customHeight="1">
      <c r="A89" s="8" t="s">
        <v>265</v>
      </c>
      <c r="B89" s="27" t="s">
        <v>496</v>
      </c>
      <c r="C89" s="26" t="s">
        <v>49</v>
      </c>
      <c r="D89" s="26" t="s">
        <v>4</v>
      </c>
      <c r="E89" s="26">
        <v>100</v>
      </c>
      <c r="F89" s="29"/>
      <c r="G89" s="29">
        <f t="shared" si="3"/>
        <v>0</v>
      </c>
      <c r="H89" s="26">
        <v>23</v>
      </c>
      <c r="I89" s="9">
        <f t="shared" si="4"/>
        <v>0</v>
      </c>
      <c r="J89" s="9">
        <f t="shared" si="5"/>
        <v>0</v>
      </c>
      <c r="K89" s="12"/>
      <c r="M89" s="11"/>
    </row>
    <row r="90" spans="1:13" ht="14.45" customHeight="1">
      <c r="A90" s="8" t="s">
        <v>266</v>
      </c>
      <c r="B90" s="27" t="s">
        <v>56</v>
      </c>
      <c r="C90" s="26" t="s">
        <v>26</v>
      </c>
      <c r="D90" s="26" t="s">
        <v>20</v>
      </c>
      <c r="E90" s="26">
        <v>500</v>
      </c>
      <c r="F90" s="29"/>
      <c r="G90" s="29">
        <f t="shared" si="3"/>
        <v>0</v>
      </c>
      <c r="H90" s="26">
        <v>23</v>
      </c>
      <c r="I90" s="9">
        <f t="shared" si="4"/>
        <v>0</v>
      </c>
      <c r="J90" s="9">
        <f t="shared" si="5"/>
        <v>0</v>
      </c>
      <c r="K90" s="12"/>
      <c r="M90" s="11"/>
    </row>
    <row r="91" spans="1:13" ht="14.45" customHeight="1">
      <c r="A91" s="8" t="s">
        <v>267</v>
      </c>
      <c r="B91" s="27" t="s">
        <v>57</v>
      </c>
      <c r="C91" s="26" t="s">
        <v>26</v>
      </c>
      <c r="D91" s="26" t="s">
        <v>20</v>
      </c>
      <c r="E91" s="26">
        <v>670</v>
      </c>
      <c r="F91" s="29"/>
      <c r="G91" s="29">
        <f t="shared" si="3"/>
        <v>0</v>
      </c>
      <c r="H91" s="26">
        <v>23</v>
      </c>
      <c r="I91" s="9">
        <f t="shared" si="4"/>
        <v>0</v>
      </c>
      <c r="J91" s="9">
        <f t="shared" si="5"/>
        <v>0</v>
      </c>
      <c r="K91" s="12"/>
      <c r="M91" s="11"/>
    </row>
    <row r="92" spans="1:13" ht="14.45" customHeight="1">
      <c r="A92" s="8" t="s">
        <v>268</v>
      </c>
      <c r="B92" s="27" t="s">
        <v>58</v>
      </c>
      <c r="C92" s="26" t="s">
        <v>26</v>
      </c>
      <c r="D92" s="26" t="s">
        <v>20</v>
      </c>
      <c r="E92" s="26">
        <v>420</v>
      </c>
      <c r="F92" s="29"/>
      <c r="G92" s="29">
        <f t="shared" si="3"/>
        <v>0</v>
      </c>
      <c r="H92" s="26">
        <v>23</v>
      </c>
      <c r="I92" s="9">
        <f t="shared" si="4"/>
        <v>0</v>
      </c>
      <c r="J92" s="9">
        <f t="shared" si="5"/>
        <v>0</v>
      </c>
      <c r="K92" s="12"/>
      <c r="M92" s="11"/>
    </row>
    <row r="93" spans="1:13" ht="14.45" customHeight="1">
      <c r="A93" s="8" t="s">
        <v>269</v>
      </c>
      <c r="B93" s="27" t="s">
        <v>59</v>
      </c>
      <c r="C93" s="26" t="s">
        <v>26</v>
      </c>
      <c r="D93" s="26" t="s">
        <v>20</v>
      </c>
      <c r="E93" s="26">
        <v>350</v>
      </c>
      <c r="F93" s="29"/>
      <c r="G93" s="29">
        <f t="shared" si="3"/>
        <v>0</v>
      </c>
      <c r="H93" s="26">
        <v>23</v>
      </c>
      <c r="I93" s="9">
        <f t="shared" si="4"/>
        <v>0</v>
      </c>
      <c r="J93" s="9">
        <f t="shared" si="5"/>
        <v>0</v>
      </c>
      <c r="K93" s="12"/>
      <c r="M93" s="11"/>
    </row>
    <row r="94" spans="1:13" ht="14.45" customHeight="1">
      <c r="A94" s="8" t="s">
        <v>270</v>
      </c>
      <c r="B94" s="27" t="s">
        <v>60</v>
      </c>
      <c r="C94" s="26" t="s">
        <v>26</v>
      </c>
      <c r="D94" s="26" t="s">
        <v>20</v>
      </c>
      <c r="E94" s="26">
        <v>180</v>
      </c>
      <c r="F94" s="29"/>
      <c r="G94" s="29">
        <f t="shared" si="3"/>
        <v>0</v>
      </c>
      <c r="H94" s="26">
        <v>23</v>
      </c>
      <c r="I94" s="9">
        <f t="shared" si="4"/>
        <v>0</v>
      </c>
      <c r="J94" s="9">
        <f t="shared" si="5"/>
        <v>0</v>
      </c>
      <c r="K94" s="12"/>
      <c r="M94" s="11"/>
    </row>
    <row r="95" spans="1:13" ht="14.45" customHeight="1">
      <c r="A95" s="8" t="s">
        <v>271</v>
      </c>
      <c r="B95" s="27" t="s">
        <v>61</v>
      </c>
      <c r="C95" s="26" t="s">
        <v>26</v>
      </c>
      <c r="D95" s="26" t="s">
        <v>20</v>
      </c>
      <c r="E95" s="26">
        <v>220</v>
      </c>
      <c r="F95" s="29"/>
      <c r="G95" s="29">
        <f t="shared" si="3"/>
        <v>0</v>
      </c>
      <c r="H95" s="26">
        <v>23</v>
      </c>
      <c r="I95" s="9">
        <f t="shared" si="4"/>
        <v>0</v>
      </c>
      <c r="J95" s="9">
        <f t="shared" si="5"/>
        <v>0</v>
      </c>
      <c r="K95" s="12"/>
      <c r="M95" s="11"/>
    </row>
    <row r="96" spans="1:13" ht="38.45" customHeight="1">
      <c r="A96" s="8" t="s">
        <v>272</v>
      </c>
      <c r="B96" s="27" t="s">
        <v>497</v>
      </c>
      <c r="C96" s="26" t="s">
        <v>26</v>
      </c>
      <c r="D96" s="26" t="s">
        <v>20</v>
      </c>
      <c r="E96" s="26">
        <v>5</v>
      </c>
      <c r="F96" s="29"/>
      <c r="G96" s="29">
        <f t="shared" si="3"/>
        <v>0</v>
      </c>
      <c r="H96" s="26">
        <v>23</v>
      </c>
      <c r="I96" s="9">
        <f t="shared" si="4"/>
        <v>0</v>
      </c>
      <c r="J96" s="9">
        <f t="shared" si="5"/>
        <v>0</v>
      </c>
      <c r="K96" s="12"/>
      <c r="M96" s="11"/>
    </row>
    <row r="97" spans="1:13" ht="33.75">
      <c r="A97" s="8" t="s">
        <v>273</v>
      </c>
      <c r="B97" s="28" t="s">
        <v>578</v>
      </c>
      <c r="C97" s="26" t="s">
        <v>63</v>
      </c>
      <c r="D97" s="26" t="s">
        <v>4</v>
      </c>
      <c r="E97" s="26">
        <v>1200</v>
      </c>
      <c r="F97" s="29"/>
      <c r="G97" s="29">
        <f t="shared" si="3"/>
        <v>0</v>
      </c>
      <c r="H97" s="26">
        <v>23</v>
      </c>
      <c r="I97" s="9">
        <f t="shared" si="4"/>
        <v>0</v>
      </c>
      <c r="J97" s="9">
        <f t="shared" si="5"/>
        <v>0</v>
      </c>
      <c r="K97" s="12"/>
      <c r="M97" s="11"/>
    </row>
    <row r="98" spans="1:13" ht="56.25">
      <c r="A98" s="8" t="s">
        <v>274</v>
      </c>
      <c r="B98" s="27" t="s">
        <v>64</v>
      </c>
      <c r="C98" s="26" t="s">
        <v>63</v>
      </c>
      <c r="D98" s="26" t="s">
        <v>4</v>
      </c>
      <c r="E98" s="26">
        <v>250</v>
      </c>
      <c r="F98" s="29"/>
      <c r="G98" s="29">
        <f t="shared" si="3"/>
        <v>0</v>
      </c>
      <c r="H98" s="26">
        <v>23</v>
      </c>
      <c r="I98" s="9">
        <f t="shared" si="4"/>
        <v>0</v>
      </c>
      <c r="J98" s="9">
        <f t="shared" si="5"/>
        <v>0</v>
      </c>
      <c r="K98" s="12"/>
      <c r="M98" s="11"/>
    </row>
    <row r="99" spans="1:13" ht="25.9" customHeight="1">
      <c r="A99" s="8" t="s">
        <v>275</v>
      </c>
      <c r="B99" s="27" t="s">
        <v>583</v>
      </c>
      <c r="C99" s="26" t="s">
        <v>63</v>
      </c>
      <c r="D99" s="26" t="s">
        <v>4</v>
      </c>
      <c r="E99" s="26">
        <v>90</v>
      </c>
      <c r="F99" s="29"/>
      <c r="G99" s="29">
        <f t="shared" si="3"/>
        <v>0</v>
      </c>
      <c r="H99" s="26">
        <v>23</v>
      </c>
      <c r="I99" s="9">
        <f t="shared" si="4"/>
        <v>0</v>
      </c>
      <c r="J99" s="9">
        <f t="shared" si="5"/>
        <v>0</v>
      </c>
      <c r="K99" s="12"/>
      <c r="M99" s="11"/>
    </row>
    <row r="100" spans="1:13" ht="26.45" customHeight="1">
      <c r="A100" s="8" t="s">
        <v>276</v>
      </c>
      <c r="B100" s="27" t="s">
        <v>165</v>
      </c>
      <c r="C100" s="26" t="s">
        <v>65</v>
      </c>
      <c r="D100" s="26" t="s">
        <v>20</v>
      </c>
      <c r="E100" s="26">
        <v>650</v>
      </c>
      <c r="F100" s="29"/>
      <c r="G100" s="29">
        <f t="shared" si="3"/>
        <v>0</v>
      </c>
      <c r="H100" s="26">
        <v>23</v>
      </c>
      <c r="I100" s="9">
        <f t="shared" si="4"/>
        <v>0</v>
      </c>
      <c r="J100" s="9">
        <f t="shared" si="5"/>
        <v>0</v>
      </c>
      <c r="K100" s="12"/>
      <c r="M100" s="11"/>
    </row>
    <row r="101" spans="1:13" ht="26.45" customHeight="1">
      <c r="A101" s="8" t="s">
        <v>277</v>
      </c>
      <c r="B101" s="27" t="s">
        <v>166</v>
      </c>
      <c r="C101" s="26" t="s">
        <v>65</v>
      </c>
      <c r="D101" s="26" t="s">
        <v>20</v>
      </c>
      <c r="E101" s="26">
        <v>140</v>
      </c>
      <c r="F101" s="29"/>
      <c r="G101" s="29">
        <f t="shared" si="3"/>
        <v>0</v>
      </c>
      <c r="H101" s="26">
        <v>23</v>
      </c>
      <c r="I101" s="9">
        <f t="shared" si="4"/>
        <v>0</v>
      </c>
      <c r="J101" s="9">
        <f t="shared" si="5"/>
        <v>0</v>
      </c>
      <c r="K101" s="12"/>
      <c r="M101" s="11"/>
    </row>
    <row r="102" spans="1:13" ht="48" customHeight="1">
      <c r="A102" s="8" t="s">
        <v>278</v>
      </c>
      <c r="B102" s="27" t="s">
        <v>472</v>
      </c>
      <c r="C102" s="26" t="s">
        <v>66</v>
      </c>
      <c r="D102" s="26" t="s">
        <v>4</v>
      </c>
      <c r="E102" s="26">
        <v>15</v>
      </c>
      <c r="F102" s="29"/>
      <c r="G102" s="29">
        <f t="shared" si="3"/>
        <v>0</v>
      </c>
      <c r="H102" s="26">
        <v>23</v>
      </c>
      <c r="I102" s="9">
        <f t="shared" si="4"/>
        <v>0</v>
      </c>
      <c r="J102" s="9">
        <f t="shared" si="5"/>
        <v>0</v>
      </c>
      <c r="K102" s="12"/>
      <c r="M102" s="11"/>
    </row>
    <row r="103" spans="1:13" ht="26.45" customHeight="1">
      <c r="A103" s="8" t="s">
        <v>279</v>
      </c>
      <c r="B103" s="27" t="s">
        <v>167</v>
      </c>
      <c r="C103" s="26" t="s">
        <v>65</v>
      </c>
      <c r="D103" s="26" t="s">
        <v>20</v>
      </c>
      <c r="E103" s="26">
        <v>190</v>
      </c>
      <c r="F103" s="29"/>
      <c r="G103" s="29">
        <f t="shared" si="3"/>
        <v>0</v>
      </c>
      <c r="H103" s="26">
        <v>23</v>
      </c>
      <c r="I103" s="9">
        <f t="shared" si="4"/>
        <v>0</v>
      </c>
      <c r="J103" s="9">
        <f t="shared" si="5"/>
        <v>0</v>
      </c>
      <c r="K103" s="12"/>
      <c r="M103" s="11"/>
    </row>
    <row r="104" spans="1:13" ht="36.6" customHeight="1">
      <c r="A104" s="8" t="s">
        <v>280</v>
      </c>
      <c r="B104" s="27" t="s">
        <v>168</v>
      </c>
      <c r="C104" s="26" t="s">
        <v>66</v>
      </c>
      <c r="D104" s="26" t="s">
        <v>4</v>
      </c>
      <c r="E104" s="26">
        <v>10</v>
      </c>
      <c r="F104" s="29"/>
      <c r="G104" s="29">
        <f t="shared" si="3"/>
        <v>0</v>
      </c>
      <c r="H104" s="26">
        <v>23</v>
      </c>
      <c r="I104" s="9">
        <f t="shared" si="4"/>
        <v>0</v>
      </c>
      <c r="J104" s="9">
        <f t="shared" si="5"/>
        <v>0</v>
      </c>
      <c r="K104" s="12"/>
      <c r="M104" s="11"/>
    </row>
    <row r="105" spans="1:13" s="13" customFormat="1" ht="27" customHeight="1">
      <c r="A105" s="8" t="s">
        <v>281</v>
      </c>
      <c r="B105" s="27" t="s">
        <v>588</v>
      </c>
      <c r="C105" s="26" t="s">
        <v>67</v>
      </c>
      <c r="D105" s="26" t="s">
        <v>4</v>
      </c>
      <c r="E105" s="26">
        <v>2000</v>
      </c>
      <c r="F105" s="29"/>
      <c r="G105" s="29">
        <f t="shared" si="3"/>
        <v>0</v>
      </c>
      <c r="H105" s="26">
        <v>23</v>
      </c>
      <c r="I105" s="9">
        <f t="shared" si="4"/>
        <v>0</v>
      </c>
      <c r="J105" s="9">
        <f t="shared" si="5"/>
        <v>0</v>
      </c>
      <c r="K105" s="12"/>
      <c r="L105" s="7"/>
      <c r="M105" s="11"/>
    </row>
    <row r="106" spans="1:13" s="13" customFormat="1" ht="14.25">
      <c r="A106" s="8" t="s">
        <v>282</v>
      </c>
      <c r="B106" s="27" t="s">
        <v>68</v>
      </c>
      <c r="C106" s="26" t="s">
        <v>69</v>
      </c>
      <c r="D106" s="26" t="s">
        <v>70</v>
      </c>
      <c r="E106" s="26">
        <v>3</v>
      </c>
      <c r="F106" s="29"/>
      <c r="G106" s="29">
        <f t="shared" si="3"/>
        <v>0</v>
      </c>
      <c r="H106" s="26">
        <v>23</v>
      </c>
      <c r="I106" s="9">
        <f t="shared" si="4"/>
        <v>0</v>
      </c>
      <c r="J106" s="9">
        <f t="shared" si="5"/>
        <v>0</v>
      </c>
      <c r="K106" s="12"/>
      <c r="L106" s="7"/>
      <c r="M106" s="11"/>
    </row>
    <row r="107" spans="1:13" ht="37.9" customHeight="1">
      <c r="A107" s="8" t="s">
        <v>283</v>
      </c>
      <c r="B107" s="27" t="s">
        <v>498</v>
      </c>
      <c r="C107" s="26" t="s">
        <v>18</v>
      </c>
      <c r="D107" s="26" t="s">
        <v>4</v>
      </c>
      <c r="E107" s="26">
        <v>50</v>
      </c>
      <c r="F107" s="29"/>
      <c r="G107" s="29">
        <f t="shared" si="3"/>
        <v>0</v>
      </c>
      <c r="H107" s="26">
        <v>23</v>
      </c>
      <c r="I107" s="9">
        <f t="shared" si="4"/>
        <v>0</v>
      </c>
      <c r="J107" s="9">
        <f t="shared" si="5"/>
        <v>0</v>
      </c>
      <c r="K107" s="12"/>
      <c r="M107" s="11"/>
    </row>
    <row r="108" spans="1:13" ht="36.6" customHeight="1">
      <c r="A108" s="8" t="s">
        <v>284</v>
      </c>
      <c r="B108" s="27" t="s">
        <v>620</v>
      </c>
      <c r="C108" s="26" t="s">
        <v>18</v>
      </c>
      <c r="D108" s="26" t="s">
        <v>4</v>
      </c>
      <c r="E108" s="26">
        <v>50</v>
      </c>
      <c r="F108" s="29"/>
      <c r="G108" s="29">
        <f t="shared" si="3"/>
        <v>0</v>
      </c>
      <c r="H108" s="26">
        <v>23</v>
      </c>
      <c r="I108" s="9">
        <f t="shared" si="4"/>
        <v>0</v>
      </c>
      <c r="J108" s="9">
        <f t="shared" si="5"/>
        <v>0</v>
      </c>
      <c r="K108" s="12"/>
      <c r="M108" s="11"/>
    </row>
    <row r="109" spans="1:13" ht="33" customHeight="1">
      <c r="A109" s="8" t="s">
        <v>285</v>
      </c>
      <c r="B109" s="27" t="s">
        <v>621</v>
      </c>
      <c r="C109" s="26" t="s">
        <v>18</v>
      </c>
      <c r="D109" s="26" t="s">
        <v>4</v>
      </c>
      <c r="E109" s="26">
        <v>50</v>
      </c>
      <c r="F109" s="29"/>
      <c r="G109" s="29">
        <f t="shared" si="3"/>
        <v>0</v>
      </c>
      <c r="H109" s="26">
        <v>23</v>
      </c>
      <c r="I109" s="9">
        <f t="shared" si="4"/>
        <v>0</v>
      </c>
      <c r="J109" s="9">
        <f t="shared" si="5"/>
        <v>0</v>
      </c>
      <c r="K109" s="12"/>
      <c r="M109" s="11"/>
    </row>
    <row r="110" spans="1:13" ht="34.15" customHeight="1">
      <c r="A110" s="8" t="s">
        <v>286</v>
      </c>
      <c r="B110" s="27" t="s">
        <v>71</v>
      </c>
      <c r="C110" s="26" t="s">
        <v>72</v>
      </c>
      <c r="D110" s="26" t="s">
        <v>4</v>
      </c>
      <c r="E110" s="26">
        <v>180</v>
      </c>
      <c r="F110" s="29"/>
      <c r="G110" s="29">
        <f t="shared" si="3"/>
        <v>0</v>
      </c>
      <c r="H110" s="26">
        <v>23</v>
      </c>
      <c r="I110" s="9">
        <f t="shared" si="4"/>
        <v>0</v>
      </c>
      <c r="J110" s="9">
        <f t="shared" si="5"/>
        <v>0</v>
      </c>
      <c r="K110" s="12"/>
      <c r="M110" s="11"/>
    </row>
    <row r="111" spans="1:13" ht="38.45" customHeight="1">
      <c r="A111" s="8" t="s">
        <v>287</v>
      </c>
      <c r="B111" s="27" t="s">
        <v>73</v>
      </c>
      <c r="C111" s="26" t="s">
        <v>72</v>
      </c>
      <c r="D111" s="26" t="s">
        <v>4</v>
      </c>
      <c r="E111" s="26">
        <v>220</v>
      </c>
      <c r="F111" s="29"/>
      <c r="G111" s="29">
        <f t="shared" si="3"/>
        <v>0</v>
      </c>
      <c r="H111" s="26">
        <v>23</v>
      </c>
      <c r="I111" s="9">
        <f t="shared" si="4"/>
        <v>0</v>
      </c>
      <c r="J111" s="9">
        <f t="shared" si="5"/>
        <v>0</v>
      </c>
      <c r="K111" s="12"/>
      <c r="M111" s="11"/>
    </row>
    <row r="112" spans="1:13" s="13" customFormat="1" ht="29.45" customHeight="1">
      <c r="A112" s="8" t="s">
        <v>288</v>
      </c>
      <c r="B112" s="27" t="s">
        <v>74</v>
      </c>
      <c r="C112" s="26" t="s">
        <v>72</v>
      </c>
      <c r="D112" s="26" t="s">
        <v>4</v>
      </c>
      <c r="E112" s="26">
        <v>1800</v>
      </c>
      <c r="F112" s="29"/>
      <c r="G112" s="29">
        <f t="shared" si="3"/>
        <v>0</v>
      </c>
      <c r="H112" s="26">
        <v>23</v>
      </c>
      <c r="I112" s="9">
        <f t="shared" si="4"/>
        <v>0</v>
      </c>
      <c r="J112" s="9">
        <f t="shared" si="5"/>
        <v>0</v>
      </c>
      <c r="K112" s="12"/>
      <c r="L112" s="7"/>
      <c r="M112" s="11"/>
    </row>
    <row r="113" spans="1:13" ht="45.6" customHeight="1">
      <c r="A113" s="8" t="s">
        <v>289</v>
      </c>
      <c r="B113" s="27" t="s">
        <v>116</v>
      </c>
      <c r="C113" s="26" t="s">
        <v>5</v>
      </c>
      <c r="D113" s="26" t="s">
        <v>4</v>
      </c>
      <c r="E113" s="26">
        <v>150</v>
      </c>
      <c r="F113" s="29"/>
      <c r="G113" s="29">
        <f t="shared" si="3"/>
        <v>0</v>
      </c>
      <c r="H113" s="26">
        <v>23</v>
      </c>
      <c r="I113" s="9">
        <f t="shared" si="4"/>
        <v>0</v>
      </c>
      <c r="J113" s="9">
        <f t="shared" si="5"/>
        <v>0</v>
      </c>
      <c r="K113" s="12"/>
      <c r="M113" s="11"/>
    </row>
    <row r="114" spans="1:13" s="13" customFormat="1" ht="37.9" customHeight="1">
      <c r="A114" s="8" t="s">
        <v>290</v>
      </c>
      <c r="B114" s="27" t="s">
        <v>499</v>
      </c>
      <c r="C114" s="26" t="s">
        <v>5</v>
      </c>
      <c r="D114" s="26" t="s">
        <v>8</v>
      </c>
      <c r="E114" s="26">
        <v>150</v>
      </c>
      <c r="F114" s="29"/>
      <c r="G114" s="29">
        <f t="shared" si="3"/>
        <v>0</v>
      </c>
      <c r="H114" s="26">
        <v>23</v>
      </c>
      <c r="I114" s="9">
        <f t="shared" si="4"/>
        <v>0</v>
      </c>
      <c r="J114" s="9">
        <f t="shared" si="5"/>
        <v>0</v>
      </c>
      <c r="K114" s="12"/>
      <c r="L114" s="7"/>
      <c r="M114" s="11"/>
    </row>
    <row r="115" spans="1:13" s="13" customFormat="1" ht="67.9" customHeight="1">
      <c r="A115" s="8" t="s">
        <v>291</v>
      </c>
      <c r="B115" s="27" t="s">
        <v>500</v>
      </c>
      <c r="C115" s="26" t="s">
        <v>5</v>
      </c>
      <c r="D115" s="26" t="s">
        <v>8</v>
      </c>
      <c r="E115" s="26">
        <v>10</v>
      </c>
      <c r="F115" s="29"/>
      <c r="G115" s="29">
        <f t="shared" si="3"/>
        <v>0</v>
      </c>
      <c r="H115" s="26">
        <v>23</v>
      </c>
      <c r="I115" s="9">
        <f t="shared" si="4"/>
        <v>0</v>
      </c>
      <c r="J115" s="9">
        <f t="shared" si="5"/>
        <v>0</v>
      </c>
      <c r="K115" s="12"/>
      <c r="L115" s="7"/>
      <c r="M115" s="11"/>
    </row>
    <row r="116" spans="1:13" ht="16.15" customHeight="1">
      <c r="A116" s="8" t="s">
        <v>292</v>
      </c>
      <c r="B116" s="27" t="s">
        <v>501</v>
      </c>
      <c r="C116" s="26" t="s">
        <v>66</v>
      </c>
      <c r="D116" s="26" t="s">
        <v>20</v>
      </c>
      <c r="E116" s="26">
        <v>150</v>
      </c>
      <c r="F116" s="29"/>
      <c r="G116" s="29">
        <f t="shared" si="3"/>
        <v>0</v>
      </c>
      <c r="H116" s="26">
        <v>23</v>
      </c>
      <c r="I116" s="9">
        <f t="shared" si="4"/>
        <v>0</v>
      </c>
      <c r="J116" s="9">
        <f t="shared" si="5"/>
        <v>0</v>
      </c>
      <c r="K116" s="12"/>
      <c r="M116" s="11"/>
    </row>
    <row r="117" spans="1:13" ht="15" customHeight="1">
      <c r="A117" s="8" t="s">
        <v>293</v>
      </c>
      <c r="B117" s="27" t="s">
        <v>75</v>
      </c>
      <c r="C117" s="26" t="s">
        <v>66</v>
      </c>
      <c r="D117" s="26" t="s">
        <v>20</v>
      </c>
      <c r="E117" s="26">
        <v>90</v>
      </c>
      <c r="F117" s="29"/>
      <c r="G117" s="29">
        <f t="shared" si="3"/>
        <v>0</v>
      </c>
      <c r="H117" s="26">
        <v>23</v>
      </c>
      <c r="I117" s="9">
        <f t="shared" si="4"/>
        <v>0</v>
      </c>
      <c r="J117" s="9">
        <f t="shared" si="5"/>
        <v>0</v>
      </c>
      <c r="K117" s="12"/>
      <c r="M117" s="11"/>
    </row>
    <row r="118" spans="1:13" ht="17.45" customHeight="1">
      <c r="A118" s="8" t="s">
        <v>294</v>
      </c>
      <c r="B118" s="27" t="s">
        <v>76</v>
      </c>
      <c r="C118" s="26" t="s">
        <v>66</v>
      </c>
      <c r="D118" s="26" t="s">
        <v>20</v>
      </c>
      <c r="E118" s="26">
        <v>70</v>
      </c>
      <c r="F118" s="29"/>
      <c r="G118" s="29">
        <f t="shared" si="3"/>
        <v>0</v>
      </c>
      <c r="H118" s="26">
        <v>23</v>
      </c>
      <c r="I118" s="9">
        <f t="shared" si="4"/>
        <v>0</v>
      </c>
      <c r="J118" s="9">
        <f t="shared" si="5"/>
        <v>0</v>
      </c>
      <c r="K118" s="12"/>
      <c r="M118" s="11"/>
    </row>
    <row r="119" spans="1:13" ht="48" customHeight="1">
      <c r="A119" s="8" t="s">
        <v>295</v>
      </c>
      <c r="B119" s="27" t="s">
        <v>77</v>
      </c>
      <c r="C119" s="26" t="s">
        <v>78</v>
      </c>
      <c r="D119" s="26" t="s">
        <v>4</v>
      </c>
      <c r="E119" s="26">
        <v>550</v>
      </c>
      <c r="F119" s="29"/>
      <c r="G119" s="29">
        <f t="shared" si="3"/>
        <v>0</v>
      </c>
      <c r="H119" s="26">
        <v>23</v>
      </c>
      <c r="I119" s="9">
        <f t="shared" si="4"/>
        <v>0</v>
      </c>
      <c r="J119" s="9">
        <f t="shared" si="5"/>
        <v>0</v>
      </c>
      <c r="K119" s="12"/>
      <c r="M119" s="11"/>
    </row>
    <row r="120" spans="1:13" ht="57.6" customHeight="1">
      <c r="A120" s="8" t="s">
        <v>296</v>
      </c>
      <c r="B120" s="27" t="s">
        <v>502</v>
      </c>
      <c r="C120" s="26" t="s">
        <v>78</v>
      </c>
      <c r="D120" s="26" t="s">
        <v>4</v>
      </c>
      <c r="E120" s="26">
        <v>16</v>
      </c>
      <c r="F120" s="29"/>
      <c r="G120" s="29">
        <f t="shared" si="3"/>
        <v>0</v>
      </c>
      <c r="H120" s="26">
        <v>23</v>
      </c>
      <c r="I120" s="9">
        <f t="shared" si="4"/>
        <v>0</v>
      </c>
      <c r="J120" s="9">
        <f t="shared" si="5"/>
        <v>0</v>
      </c>
      <c r="K120" s="12"/>
      <c r="M120" s="11"/>
    </row>
    <row r="121" spans="1:13" ht="60.6" customHeight="1">
      <c r="A121" s="8" t="s">
        <v>297</v>
      </c>
      <c r="B121" s="27" t="s">
        <v>79</v>
      </c>
      <c r="C121" s="26" t="s">
        <v>78</v>
      </c>
      <c r="D121" s="26" t="s">
        <v>4</v>
      </c>
      <c r="E121" s="26">
        <v>25</v>
      </c>
      <c r="F121" s="29"/>
      <c r="G121" s="29">
        <f t="shared" si="3"/>
        <v>0</v>
      </c>
      <c r="H121" s="26">
        <v>23</v>
      </c>
      <c r="I121" s="9">
        <f t="shared" si="4"/>
        <v>0</v>
      </c>
      <c r="J121" s="9">
        <f t="shared" si="5"/>
        <v>0</v>
      </c>
      <c r="K121" s="12"/>
      <c r="M121" s="11"/>
    </row>
    <row r="122" spans="1:13" ht="58.15" customHeight="1">
      <c r="A122" s="8" t="s">
        <v>298</v>
      </c>
      <c r="B122" s="27" t="s">
        <v>80</v>
      </c>
      <c r="C122" s="26" t="s">
        <v>78</v>
      </c>
      <c r="D122" s="26" t="s">
        <v>4</v>
      </c>
      <c r="E122" s="26">
        <v>23</v>
      </c>
      <c r="F122" s="29"/>
      <c r="G122" s="29">
        <f t="shared" si="3"/>
        <v>0</v>
      </c>
      <c r="H122" s="26">
        <v>23</v>
      </c>
      <c r="I122" s="9">
        <f t="shared" si="4"/>
        <v>0</v>
      </c>
      <c r="J122" s="9">
        <f t="shared" si="5"/>
        <v>0</v>
      </c>
      <c r="K122" s="12"/>
      <c r="M122" s="11"/>
    </row>
    <row r="123" spans="1:13" ht="37.15" customHeight="1">
      <c r="A123" s="8" t="s">
        <v>299</v>
      </c>
      <c r="B123" s="27" t="s">
        <v>81</v>
      </c>
      <c r="C123" s="26" t="s">
        <v>49</v>
      </c>
      <c r="D123" s="26" t="s">
        <v>20</v>
      </c>
      <c r="E123" s="26">
        <v>70</v>
      </c>
      <c r="F123" s="29"/>
      <c r="G123" s="29">
        <f t="shared" si="3"/>
        <v>0</v>
      </c>
      <c r="H123" s="26">
        <v>23</v>
      </c>
      <c r="I123" s="9">
        <f t="shared" si="4"/>
        <v>0</v>
      </c>
      <c r="J123" s="9">
        <f t="shared" si="5"/>
        <v>0</v>
      </c>
      <c r="K123" s="12"/>
      <c r="M123" s="11"/>
    </row>
    <row r="124" spans="1:13" ht="17.45" customHeight="1">
      <c r="A124" s="8" t="s">
        <v>300</v>
      </c>
      <c r="B124" s="27" t="s">
        <v>82</v>
      </c>
      <c r="C124" s="26" t="s">
        <v>12</v>
      </c>
      <c r="D124" s="26" t="s">
        <v>8</v>
      </c>
      <c r="E124" s="26">
        <v>45</v>
      </c>
      <c r="F124" s="29"/>
      <c r="G124" s="29">
        <f t="shared" si="3"/>
        <v>0</v>
      </c>
      <c r="H124" s="26">
        <v>23</v>
      </c>
      <c r="I124" s="9">
        <f t="shared" si="4"/>
        <v>0</v>
      </c>
      <c r="J124" s="9">
        <f t="shared" si="5"/>
        <v>0</v>
      </c>
      <c r="K124" s="12"/>
      <c r="M124" s="11"/>
    </row>
    <row r="125" spans="1:13" ht="27.6" customHeight="1">
      <c r="A125" s="8" t="s">
        <v>301</v>
      </c>
      <c r="B125" s="27" t="s">
        <v>503</v>
      </c>
      <c r="C125" s="26" t="s">
        <v>83</v>
      </c>
      <c r="D125" s="26" t="s">
        <v>20</v>
      </c>
      <c r="E125" s="26">
        <v>2</v>
      </c>
      <c r="F125" s="29"/>
      <c r="G125" s="29">
        <f t="shared" si="3"/>
        <v>0</v>
      </c>
      <c r="H125" s="26">
        <v>23</v>
      </c>
      <c r="I125" s="9">
        <f t="shared" si="4"/>
        <v>0</v>
      </c>
      <c r="J125" s="9">
        <f t="shared" si="5"/>
        <v>0</v>
      </c>
      <c r="K125" s="12"/>
      <c r="M125" s="11"/>
    </row>
    <row r="126" spans="1:13" ht="37.9" customHeight="1">
      <c r="A126" s="8" t="s">
        <v>302</v>
      </c>
      <c r="B126" s="27" t="s">
        <v>504</v>
      </c>
      <c r="C126" s="26" t="s">
        <v>84</v>
      </c>
      <c r="D126" s="26" t="s">
        <v>4</v>
      </c>
      <c r="E126" s="26">
        <v>390</v>
      </c>
      <c r="F126" s="29"/>
      <c r="G126" s="29">
        <f t="shared" si="3"/>
        <v>0</v>
      </c>
      <c r="H126" s="26">
        <v>23</v>
      </c>
      <c r="I126" s="9">
        <f t="shared" si="4"/>
        <v>0</v>
      </c>
      <c r="J126" s="9">
        <f t="shared" si="5"/>
        <v>0</v>
      </c>
      <c r="K126" s="12"/>
      <c r="M126" s="11"/>
    </row>
    <row r="127" spans="1:13" ht="38.45" customHeight="1">
      <c r="A127" s="8" t="s">
        <v>303</v>
      </c>
      <c r="B127" s="27" t="s">
        <v>505</v>
      </c>
      <c r="C127" s="26" t="s">
        <v>84</v>
      </c>
      <c r="D127" s="26" t="s">
        <v>4</v>
      </c>
      <c r="E127" s="26">
        <v>300</v>
      </c>
      <c r="F127" s="29"/>
      <c r="G127" s="29">
        <f t="shared" si="3"/>
        <v>0</v>
      </c>
      <c r="H127" s="26">
        <v>23</v>
      </c>
      <c r="I127" s="9">
        <f t="shared" si="4"/>
        <v>0</v>
      </c>
      <c r="J127" s="9">
        <f t="shared" si="5"/>
        <v>0</v>
      </c>
      <c r="K127" s="12"/>
      <c r="M127" s="11"/>
    </row>
    <row r="128" spans="1:13" ht="39" customHeight="1">
      <c r="A128" s="8" t="s">
        <v>304</v>
      </c>
      <c r="B128" s="27" t="s">
        <v>590</v>
      </c>
      <c r="C128" s="26" t="s">
        <v>26</v>
      </c>
      <c r="D128" s="26" t="s">
        <v>4</v>
      </c>
      <c r="E128" s="26">
        <v>240</v>
      </c>
      <c r="F128" s="29"/>
      <c r="G128" s="29">
        <f t="shared" si="3"/>
        <v>0</v>
      </c>
      <c r="H128" s="26">
        <v>23</v>
      </c>
      <c r="I128" s="9">
        <f t="shared" si="4"/>
        <v>0</v>
      </c>
      <c r="J128" s="9">
        <f t="shared" si="5"/>
        <v>0</v>
      </c>
      <c r="K128" s="12"/>
      <c r="M128" s="11"/>
    </row>
    <row r="129" spans="1:13" ht="27.6" customHeight="1">
      <c r="A129" s="8" t="s">
        <v>305</v>
      </c>
      <c r="B129" s="27" t="s">
        <v>589</v>
      </c>
      <c r="C129" s="26" t="s">
        <v>26</v>
      </c>
      <c r="D129" s="26" t="s">
        <v>20</v>
      </c>
      <c r="E129" s="26">
        <v>90</v>
      </c>
      <c r="F129" s="29"/>
      <c r="G129" s="29">
        <f t="shared" si="3"/>
        <v>0</v>
      </c>
      <c r="H129" s="26">
        <v>23</v>
      </c>
      <c r="I129" s="9">
        <f t="shared" si="4"/>
        <v>0</v>
      </c>
      <c r="J129" s="9">
        <f t="shared" si="5"/>
        <v>0</v>
      </c>
      <c r="K129" s="12"/>
      <c r="M129" s="11"/>
    </row>
    <row r="130" spans="1:13" ht="27" customHeight="1">
      <c r="A130" s="8" t="s">
        <v>306</v>
      </c>
      <c r="B130" s="27" t="s">
        <v>85</v>
      </c>
      <c r="C130" s="26" t="s">
        <v>15</v>
      </c>
      <c r="D130" s="26" t="s">
        <v>4</v>
      </c>
      <c r="E130" s="26">
        <v>20</v>
      </c>
      <c r="F130" s="29"/>
      <c r="G130" s="29">
        <f t="shared" si="3"/>
        <v>0</v>
      </c>
      <c r="H130" s="26">
        <v>23</v>
      </c>
      <c r="I130" s="9">
        <f t="shared" si="4"/>
        <v>0</v>
      </c>
      <c r="J130" s="9">
        <f t="shared" si="5"/>
        <v>0</v>
      </c>
      <c r="K130" s="12"/>
      <c r="M130" s="11"/>
    </row>
    <row r="131" spans="1:13" ht="56.45" customHeight="1">
      <c r="A131" s="8" t="s">
        <v>307</v>
      </c>
      <c r="B131" s="27" t="s">
        <v>86</v>
      </c>
      <c r="C131" s="26" t="s">
        <v>87</v>
      </c>
      <c r="D131" s="26" t="s">
        <v>4</v>
      </c>
      <c r="E131" s="26">
        <v>12</v>
      </c>
      <c r="F131" s="29"/>
      <c r="G131" s="29">
        <f aca="true" t="shared" si="6" ref="G131:G194">SUM(E131*F131)</f>
        <v>0</v>
      </c>
      <c r="H131" s="26">
        <v>23</v>
      </c>
      <c r="I131" s="9">
        <f t="shared" si="4"/>
        <v>0</v>
      </c>
      <c r="J131" s="9">
        <f t="shared" si="5"/>
        <v>0</v>
      </c>
      <c r="K131" s="12"/>
      <c r="M131" s="11"/>
    </row>
    <row r="132" spans="1:13" ht="26.45" customHeight="1">
      <c r="A132" s="8" t="s">
        <v>308</v>
      </c>
      <c r="B132" s="27" t="s">
        <v>506</v>
      </c>
      <c r="C132" s="26" t="s">
        <v>88</v>
      </c>
      <c r="D132" s="26" t="s">
        <v>4</v>
      </c>
      <c r="E132" s="26">
        <v>2000</v>
      </c>
      <c r="F132" s="29"/>
      <c r="G132" s="29">
        <f t="shared" si="6"/>
        <v>0</v>
      </c>
      <c r="H132" s="26">
        <v>23</v>
      </c>
      <c r="I132" s="9">
        <f aca="true" t="shared" si="7" ref="I132:I195">G132*H132%</f>
        <v>0</v>
      </c>
      <c r="J132" s="9">
        <f aca="true" t="shared" si="8" ref="J132:J195">I132+G132</f>
        <v>0</v>
      </c>
      <c r="K132" s="12"/>
      <c r="M132" s="11"/>
    </row>
    <row r="133" spans="1:13" ht="27.6" customHeight="1">
      <c r="A133" s="8" t="s">
        <v>309</v>
      </c>
      <c r="B133" s="27" t="s">
        <v>89</v>
      </c>
      <c r="C133" s="26" t="s">
        <v>90</v>
      </c>
      <c r="D133" s="26" t="s">
        <v>20</v>
      </c>
      <c r="E133" s="26">
        <v>4800</v>
      </c>
      <c r="F133" s="29"/>
      <c r="G133" s="29">
        <f t="shared" si="6"/>
        <v>0</v>
      </c>
      <c r="H133" s="26">
        <v>23</v>
      </c>
      <c r="I133" s="9">
        <f t="shared" si="7"/>
        <v>0</v>
      </c>
      <c r="J133" s="9">
        <f t="shared" si="8"/>
        <v>0</v>
      </c>
      <c r="K133" s="12"/>
      <c r="M133" s="11"/>
    </row>
    <row r="134" spans="1:13" ht="48" customHeight="1">
      <c r="A134" s="8" t="s">
        <v>310</v>
      </c>
      <c r="B134" s="27" t="s">
        <v>507</v>
      </c>
      <c r="C134" s="26" t="s">
        <v>88</v>
      </c>
      <c r="D134" s="26" t="s">
        <v>4</v>
      </c>
      <c r="E134" s="26">
        <v>590</v>
      </c>
      <c r="F134" s="29"/>
      <c r="G134" s="29">
        <f t="shared" si="6"/>
        <v>0</v>
      </c>
      <c r="H134" s="26">
        <v>23</v>
      </c>
      <c r="I134" s="9">
        <f t="shared" si="7"/>
        <v>0</v>
      </c>
      <c r="J134" s="9">
        <f t="shared" si="8"/>
        <v>0</v>
      </c>
      <c r="K134" s="12"/>
      <c r="M134" s="11"/>
    </row>
    <row r="135" spans="1:13" ht="49.15" customHeight="1">
      <c r="A135" s="8" t="s">
        <v>311</v>
      </c>
      <c r="B135" s="27" t="s">
        <v>508</v>
      </c>
      <c r="C135" s="26" t="s">
        <v>88</v>
      </c>
      <c r="D135" s="26" t="s">
        <v>4</v>
      </c>
      <c r="E135" s="26">
        <v>240</v>
      </c>
      <c r="F135" s="29"/>
      <c r="G135" s="29">
        <f t="shared" si="6"/>
        <v>0</v>
      </c>
      <c r="H135" s="26">
        <v>23</v>
      </c>
      <c r="I135" s="9">
        <f t="shared" si="7"/>
        <v>0</v>
      </c>
      <c r="J135" s="9">
        <f t="shared" si="8"/>
        <v>0</v>
      </c>
      <c r="K135" s="12"/>
      <c r="M135" s="11"/>
    </row>
    <row r="136" spans="1:13" ht="46.9" customHeight="1">
      <c r="A136" s="8" t="s">
        <v>312</v>
      </c>
      <c r="B136" s="27" t="s">
        <v>509</v>
      </c>
      <c r="C136" s="26" t="s">
        <v>90</v>
      </c>
      <c r="D136" s="26" t="s">
        <v>4</v>
      </c>
      <c r="E136" s="26">
        <v>300</v>
      </c>
      <c r="F136" s="29"/>
      <c r="G136" s="29">
        <f t="shared" si="6"/>
        <v>0</v>
      </c>
      <c r="H136" s="26">
        <v>23</v>
      </c>
      <c r="I136" s="9">
        <f t="shared" si="7"/>
        <v>0</v>
      </c>
      <c r="J136" s="9">
        <f t="shared" si="8"/>
        <v>0</v>
      </c>
      <c r="K136" s="12"/>
      <c r="M136" s="11"/>
    </row>
    <row r="137" spans="1:13" ht="48" customHeight="1">
      <c r="A137" s="8" t="s">
        <v>313</v>
      </c>
      <c r="B137" s="27" t="s">
        <v>510</v>
      </c>
      <c r="C137" s="26" t="s">
        <v>90</v>
      </c>
      <c r="D137" s="26" t="s">
        <v>4</v>
      </c>
      <c r="E137" s="26">
        <v>100</v>
      </c>
      <c r="F137" s="29"/>
      <c r="G137" s="29">
        <f t="shared" si="6"/>
        <v>0</v>
      </c>
      <c r="H137" s="26">
        <v>23</v>
      </c>
      <c r="I137" s="9">
        <f t="shared" si="7"/>
        <v>0</v>
      </c>
      <c r="J137" s="9">
        <f t="shared" si="8"/>
        <v>0</v>
      </c>
      <c r="K137" s="12"/>
      <c r="M137" s="11"/>
    </row>
    <row r="138" spans="1:13" ht="36.6" customHeight="1">
      <c r="A138" s="8" t="s">
        <v>314</v>
      </c>
      <c r="B138" s="27" t="s">
        <v>511</v>
      </c>
      <c r="C138" s="26" t="s">
        <v>91</v>
      </c>
      <c r="D138" s="26" t="s">
        <v>4</v>
      </c>
      <c r="E138" s="26">
        <v>530</v>
      </c>
      <c r="F138" s="29"/>
      <c r="G138" s="29">
        <f t="shared" si="6"/>
        <v>0</v>
      </c>
      <c r="H138" s="26">
        <v>23</v>
      </c>
      <c r="I138" s="9">
        <f t="shared" si="7"/>
        <v>0</v>
      </c>
      <c r="J138" s="9">
        <f t="shared" si="8"/>
        <v>0</v>
      </c>
      <c r="K138" s="12"/>
      <c r="M138" s="11"/>
    </row>
    <row r="139" spans="1:13" ht="39.6" customHeight="1">
      <c r="A139" s="8" t="s">
        <v>315</v>
      </c>
      <c r="B139" s="27" t="s">
        <v>512</v>
      </c>
      <c r="C139" s="26" t="s">
        <v>91</v>
      </c>
      <c r="D139" s="26" t="s">
        <v>4</v>
      </c>
      <c r="E139" s="26">
        <v>550</v>
      </c>
      <c r="F139" s="29"/>
      <c r="G139" s="29">
        <f t="shared" si="6"/>
        <v>0</v>
      </c>
      <c r="H139" s="26">
        <v>23</v>
      </c>
      <c r="I139" s="9">
        <f t="shared" si="7"/>
        <v>0</v>
      </c>
      <c r="J139" s="9">
        <f t="shared" si="8"/>
        <v>0</v>
      </c>
      <c r="K139" s="12"/>
      <c r="M139" s="11"/>
    </row>
    <row r="140" spans="1:13" ht="55.9" customHeight="1">
      <c r="A140" s="8" t="s">
        <v>316</v>
      </c>
      <c r="B140" s="27" t="s">
        <v>584</v>
      </c>
      <c r="C140" s="26" t="s">
        <v>26</v>
      </c>
      <c r="D140" s="26" t="s">
        <v>4</v>
      </c>
      <c r="E140" s="26">
        <v>200</v>
      </c>
      <c r="F140" s="29"/>
      <c r="G140" s="29">
        <f t="shared" si="6"/>
        <v>0</v>
      </c>
      <c r="H140" s="26">
        <v>23</v>
      </c>
      <c r="I140" s="9">
        <f t="shared" si="7"/>
        <v>0</v>
      </c>
      <c r="J140" s="9">
        <f t="shared" si="8"/>
        <v>0</v>
      </c>
      <c r="K140" s="12"/>
      <c r="M140" s="11"/>
    </row>
    <row r="141" spans="1:13" ht="37.9" customHeight="1">
      <c r="A141" s="8" t="s">
        <v>317</v>
      </c>
      <c r="B141" s="27" t="s">
        <v>92</v>
      </c>
      <c r="C141" s="26" t="s">
        <v>93</v>
      </c>
      <c r="D141" s="26" t="s">
        <v>4</v>
      </c>
      <c r="E141" s="26">
        <v>72</v>
      </c>
      <c r="F141" s="29"/>
      <c r="G141" s="29">
        <f t="shared" si="6"/>
        <v>0</v>
      </c>
      <c r="H141" s="26">
        <v>23</v>
      </c>
      <c r="I141" s="9">
        <f t="shared" si="7"/>
        <v>0</v>
      </c>
      <c r="J141" s="9">
        <f t="shared" si="8"/>
        <v>0</v>
      </c>
      <c r="K141" s="12"/>
      <c r="M141" s="11"/>
    </row>
    <row r="142" spans="1:13" ht="25.9" customHeight="1">
      <c r="A142" s="8" t="s">
        <v>318</v>
      </c>
      <c r="B142" s="27" t="s">
        <v>513</v>
      </c>
      <c r="C142" s="26" t="s">
        <v>94</v>
      </c>
      <c r="D142" s="26" t="s">
        <v>4</v>
      </c>
      <c r="E142" s="26">
        <v>35</v>
      </c>
      <c r="F142" s="29"/>
      <c r="G142" s="29">
        <f t="shared" si="6"/>
        <v>0</v>
      </c>
      <c r="H142" s="26">
        <v>23</v>
      </c>
      <c r="I142" s="9">
        <f t="shared" si="7"/>
        <v>0</v>
      </c>
      <c r="J142" s="9">
        <f t="shared" si="8"/>
        <v>0</v>
      </c>
      <c r="K142" s="12"/>
      <c r="M142" s="11"/>
    </row>
    <row r="143" spans="1:13" ht="27" customHeight="1">
      <c r="A143" s="8" t="s">
        <v>319</v>
      </c>
      <c r="B143" s="27" t="s">
        <v>514</v>
      </c>
      <c r="C143" s="26" t="s">
        <v>94</v>
      </c>
      <c r="D143" s="26" t="s">
        <v>4</v>
      </c>
      <c r="E143" s="26">
        <v>24</v>
      </c>
      <c r="F143" s="29"/>
      <c r="G143" s="29">
        <f t="shared" si="6"/>
        <v>0</v>
      </c>
      <c r="H143" s="26">
        <v>23</v>
      </c>
      <c r="I143" s="9">
        <f t="shared" si="7"/>
        <v>0</v>
      </c>
      <c r="J143" s="9">
        <f t="shared" si="8"/>
        <v>0</v>
      </c>
      <c r="K143" s="12"/>
      <c r="M143" s="11"/>
    </row>
    <row r="144" spans="1:13" ht="27.6" customHeight="1">
      <c r="A144" s="8" t="s">
        <v>320</v>
      </c>
      <c r="B144" s="27" t="s">
        <v>95</v>
      </c>
      <c r="C144" s="26" t="s">
        <v>96</v>
      </c>
      <c r="D144" s="26" t="s">
        <v>20</v>
      </c>
      <c r="E144" s="26">
        <v>220</v>
      </c>
      <c r="F144" s="29"/>
      <c r="G144" s="29">
        <f t="shared" si="6"/>
        <v>0</v>
      </c>
      <c r="H144" s="26">
        <v>23</v>
      </c>
      <c r="I144" s="9">
        <f t="shared" si="7"/>
        <v>0</v>
      </c>
      <c r="J144" s="9">
        <f t="shared" si="8"/>
        <v>0</v>
      </c>
      <c r="K144" s="12"/>
      <c r="M144" s="11"/>
    </row>
    <row r="145" spans="1:13" ht="27.6" customHeight="1">
      <c r="A145" s="8" t="s">
        <v>321</v>
      </c>
      <c r="B145" s="27" t="s">
        <v>585</v>
      </c>
      <c r="C145" s="26" t="s">
        <v>96</v>
      </c>
      <c r="D145" s="26" t="s">
        <v>20</v>
      </c>
      <c r="E145" s="26">
        <v>150</v>
      </c>
      <c r="F145" s="29"/>
      <c r="G145" s="29">
        <f t="shared" si="6"/>
        <v>0</v>
      </c>
      <c r="H145" s="26">
        <v>23</v>
      </c>
      <c r="I145" s="9">
        <f t="shared" si="7"/>
        <v>0</v>
      </c>
      <c r="J145" s="9">
        <f t="shared" si="8"/>
        <v>0</v>
      </c>
      <c r="K145" s="12"/>
      <c r="M145" s="11"/>
    </row>
    <row r="146" spans="1:13" ht="69.6" customHeight="1">
      <c r="A146" s="8" t="s">
        <v>322</v>
      </c>
      <c r="B146" s="27" t="s">
        <v>622</v>
      </c>
      <c r="C146" s="26" t="s">
        <v>97</v>
      </c>
      <c r="D146" s="26" t="s">
        <v>4</v>
      </c>
      <c r="E146" s="26">
        <v>30</v>
      </c>
      <c r="F146" s="29"/>
      <c r="G146" s="29">
        <f t="shared" si="6"/>
        <v>0</v>
      </c>
      <c r="H146" s="26">
        <v>23</v>
      </c>
      <c r="I146" s="9">
        <f t="shared" si="7"/>
        <v>0</v>
      </c>
      <c r="J146" s="9">
        <f t="shared" si="8"/>
        <v>0</v>
      </c>
      <c r="K146" s="12"/>
      <c r="M146" s="11"/>
    </row>
    <row r="147" spans="1:13" ht="25.15" customHeight="1">
      <c r="A147" s="8" t="s">
        <v>323</v>
      </c>
      <c r="B147" s="27" t="s">
        <v>586</v>
      </c>
      <c r="C147" s="26" t="s">
        <v>12</v>
      </c>
      <c r="D147" s="26" t="s">
        <v>4</v>
      </c>
      <c r="E147" s="26">
        <v>60</v>
      </c>
      <c r="F147" s="29"/>
      <c r="G147" s="29">
        <f t="shared" si="6"/>
        <v>0</v>
      </c>
      <c r="H147" s="26">
        <v>23</v>
      </c>
      <c r="I147" s="9">
        <f t="shared" si="7"/>
        <v>0</v>
      </c>
      <c r="J147" s="9">
        <f t="shared" si="8"/>
        <v>0</v>
      </c>
      <c r="K147" s="12"/>
      <c r="M147" s="11"/>
    </row>
    <row r="148" spans="1:13" ht="49.9" customHeight="1">
      <c r="A148" s="8" t="s">
        <v>324</v>
      </c>
      <c r="B148" s="27" t="s">
        <v>169</v>
      </c>
      <c r="C148" s="26" t="s">
        <v>97</v>
      </c>
      <c r="D148" s="26" t="s">
        <v>4</v>
      </c>
      <c r="E148" s="26">
        <v>1</v>
      </c>
      <c r="F148" s="29"/>
      <c r="G148" s="29">
        <f t="shared" si="6"/>
        <v>0</v>
      </c>
      <c r="H148" s="26">
        <v>23</v>
      </c>
      <c r="I148" s="9">
        <f t="shared" si="7"/>
        <v>0</v>
      </c>
      <c r="J148" s="9">
        <f t="shared" si="8"/>
        <v>0</v>
      </c>
      <c r="K148" s="12"/>
      <c r="M148" s="11"/>
    </row>
    <row r="149" spans="1:13" ht="25.15" customHeight="1">
      <c r="A149" s="8" t="s">
        <v>325</v>
      </c>
      <c r="B149" s="27" t="s">
        <v>587</v>
      </c>
      <c r="C149" s="26" t="s">
        <v>12</v>
      </c>
      <c r="D149" s="26" t="s">
        <v>4</v>
      </c>
      <c r="E149" s="26">
        <v>17</v>
      </c>
      <c r="F149" s="29"/>
      <c r="G149" s="29">
        <f t="shared" si="6"/>
        <v>0</v>
      </c>
      <c r="H149" s="26">
        <v>23</v>
      </c>
      <c r="I149" s="9">
        <f t="shared" si="7"/>
        <v>0</v>
      </c>
      <c r="J149" s="9">
        <f t="shared" si="8"/>
        <v>0</v>
      </c>
      <c r="K149" s="12"/>
      <c r="M149" s="11"/>
    </row>
    <row r="150" spans="1:13" ht="46.9" customHeight="1">
      <c r="A150" s="8" t="s">
        <v>326</v>
      </c>
      <c r="B150" s="27" t="s">
        <v>170</v>
      </c>
      <c r="C150" s="26" t="s">
        <v>97</v>
      </c>
      <c r="D150" s="26" t="s">
        <v>4</v>
      </c>
      <c r="E150" s="26">
        <v>24</v>
      </c>
      <c r="F150" s="29"/>
      <c r="G150" s="29">
        <f t="shared" si="6"/>
        <v>0</v>
      </c>
      <c r="H150" s="26">
        <v>23</v>
      </c>
      <c r="I150" s="9">
        <f t="shared" si="7"/>
        <v>0</v>
      </c>
      <c r="J150" s="9">
        <f t="shared" si="8"/>
        <v>0</v>
      </c>
      <c r="K150" s="12"/>
      <c r="M150" s="11"/>
    </row>
    <row r="151" spans="1:13" ht="25.9" customHeight="1">
      <c r="A151" s="8" t="s">
        <v>327</v>
      </c>
      <c r="B151" s="27" t="s">
        <v>515</v>
      </c>
      <c r="C151" s="26" t="s">
        <v>12</v>
      </c>
      <c r="D151" s="26" t="s">
        <v>20</v>
      </c>
      <c r="E151" s="26">
        <v>200</v>
      </c>
      <c r="F151" s="29"/>
      <c r="G151" s="29">
        <f t="shared" si="6"/>
        <v>0</v>
      </c>
      <c r="H151" s="26">
        <v>23</v>
      </c>
      <c r="I151" s="9">
        <f t="shared" si="7"/>
        <v>0</v>
      </c>
      <c r="J151" s="9">
        <f t="shared" si="8"/>
        <v>0</v>
      </c>
      <c r="K151" s="12"/>
      <c r="M151" s="11"/>
    </row>
    <row r="152" spans="1:13" ht="46.9" customHeight="1">
      <c r="A152" s="8" t="s">
        <v>328</v>
      </c>
      <c r="B152" s="27" t="s">
        <v>516</v>
      </c>
      <c r="C152" s="26" t="s">
        <v>97</v>
      </c>
      <c r="D152" s="26" t="s">
        <v>4</v>
      </c>
      <c r="E152" s="26">
        <v>35</v>
      </c>
      <c r="F152" s="29"/>
      <c r="G152" s="29">
        <f t="shared" si="6"/>
        <v>0</v>
      </c>
      <c r="H152" s="26">
        <v>23</v>
      </c>
      <c r="I152" s="9">
        <f t="shared" si="7"/>
        <v>0</v>
      </c>
      <c r="J152" s="9">
        <f t="shared" si="8"/>
        <v>0</v>
      </c>
      <c r="K152" s="12"/>
      <c r="M152" s="11"/>
    </row>
    <row r="153" spans="1:13" ht="48.6" customHeight="1">
      <c r="A153" s="8" t="s">
        <v>329</v>
      </c>
      <c r="B153" s="32" t="s">
        <v>517</v>
      </c>
      <c r="C153" s="26" t="s">
        <v>97</v>
      </c>
      <c r="D153" s="26" t="s">
        <v>4</v>
      </c>
      <c r="E153" s="26">
        <v>2</v>
      </c>
      <c r="F153" s="29"/>
      <c r="G153" s="29">
        <f t="shared" si="6"/>
        <v>0</v>
      </c>
      <c r="H153" s="26">
        <v>23</v>
      </c>
      <c r="I153" s="9">
        <f t="shared" si="7"/>
        <v>0</v>
      </c>
      <c r="J153" s="9">
        <f t="shared" si="8"/>
        <v>0</v>
      </c>
      <c r="K153" s="12"/>
      <c r="M153" s="11"/>
    </row>
    <row r="154" spans="1:13" ht="28.9" customHeight="1">
      <c r="A154" s="8" t="s">
        <v>330</v>
      </c>
      <c r="B154" s="27" t="s">
        <v>519</v>
      </c>
      <c r="C154" s="26" t="s">
        <v>12</v>
      </c>
      <c r="D154" s="26" t="s">
        <v>20</v>
      </c>
      <c r="E154" s="26">
        <v>120</v>
      </c>
      <c r="F154" s="29"/>
      <c r="G154" s="29">
        <f t="shared" si="6"/>
        <v>0</v>
      </c>
      <c r="H154" s="26">
        <v>23</v>
      </c>
      <c r="I154" s="9">
        <f t="shared" si="7"/>
        <v>0</v>
      </c>
      <c r="J154" s="9">
        <f t="shared" si="8"/>
        <v>0</v>
      </c>
      <c r="K154" s="12"/>
      <c r="M154" s="11"/>
    </row>
    <row r="155" spans="1:13" ht="30.6" customHeight="1">
      <c r="A155" s="8" t="s">
        <v>331</v>
      </c>
      <c r="B155" s="27" t="s">
        <v>518</v>
      </c>
      <c r="C155" s="26" t="s">
        <v>12</v>
      </c>
      <c r="D155" s="26" t="s">
        <v>20</v>
      </c>
      <c r="E155" s="26">
        <v>20</v>
      </c>
      <c r="F155" s="29"/>
      <c r="G155" s="29">
        <f t="shared" si="6"/>
        <v>0</v>
      </c>
      <c r="H155" s="26">
        <v>23</v>
      </c>
      <c r="I155" s="9">
        <f t="shared" si="7"/>
        <v>0</v>
      </c>
      <c r="J155" s="9">
        <f t="shared" si="8"/>
        <v>0</v>
      </c>
      <c r="K155" s="12"/>
      <c r="M155" s="11"/>
    </row>
    <row r="156" spans="1:13" s="13" customFormat="1" ht="70.9" customHeight="1">
      <c r="A156" s="8" t="s">
        <v>332</v>
      </c>
      <c r="B156" s="27" t="s">
        <v>523</v>
      </c>
      <c r="C156" s="26" t="s">
        <v>9</v>
      </c>
      <c r="D156" s="26" t="s">
        <v>98</v>
      </c>
      <c r="E156" s="26">
        <v>1500</v>
      </c>
      <c r="F156" s="29"/>
      <c r="G156" s="29">
        <f t="shared" si="6"/>
        <v>0</v>
      </c>
      <c r="H156" s="26">
        <v>23</v>
      </c>
      <c r="I156" s="9">
        <f t="shared" si="7"/>
        <v>0</v>
      </c>
      <c r="J156" s="9">
        <f t="shared" si="8"/>
        <v>0</v>
      </c>
      <c r="K156" s="12"/>
      <c r="L156" s="7"/>
      <c r="M156" s="11"/>
    </row>
    <row r="157" spans="1:13" ht="60" customHeight="1">
      <c r="A157" s="8" t="s">
        <v>333</v>
      </c>
      <c r="B157" s="27" t="s">
        <v>522</v>
      </c>
      <c r="C157" s="26" t="s">
        <v>9</v>
      </c>
      <c r="D157" s="26" t="s">
        <v>21</v>
      </c>
      <c r="E157" s="26">
        <v>37</v>
      </c>
      <c r="F157" s="29"/>
      <c r="G157" s="29">
        <f t="shared" si="6"/>
        <v>0</v>
      </c>
      <c r="H157" s="26">
        <v>23</v>
      </c>
      <c r="I157" s="9">
        <f t="shared" si="7"/>
        <v>0</v>
      </c>
      <c r="J157" s="9">
        <f t="shared" si="8"/>
        <v>0</v>
      </c>
      <c r="K157" s="12"/>
      <c r="M157" s="11"/>
    </row>
    <row r="158" spans="1:13" ht="52.15" customHeight="1">
      <c r="A158" s="8" t="s">
        <v>334</v>
      </c>
      <c r="B158" s="27" t="s">
        <v>520</v>
      </c>
      <c r="C158" s="26" t="s">
        <v>9</v>
      </c>
      <c r="D158" s="26" t="s">
        <v>4</v>
      </c>
      <c r="E158" s="26">
        <v>500</v>
      </c>
      <c r="F158" s="29"/>
      <c r="G158" s="29">
        <f t="shared" si="6"/>
        <v>0</v>
      </c>
      <c r="H158" s="26">
        <v>23</v>
      </c>
      <c r="I158" s="9">
        <f t="shared" si="7"/>
        <v>0</v>
      </c>
      <c r="J158" s="9">
        <f t="shared" si="8"/>
        <v>0</v>
      </c>
      <c r="K158" s="12"/>
      <c r="M158" s="11"/>
    </row>
    <row r="159" spans="1:13" ht="27.6" customHeight="1">
      <c r="A159" s="8" t="s">
        <v>335</v>
      </c>
      <c r="B159" s="27" t="s">
        <v>521</v>
      </c>
      <c r="C159" s="26" t="s">
        <v>12</v>
      </c>
      <c r="D159" s="26" t="s">
        <v>4</v>
      </c>
      <c r="E159" s="26">
        <v>30</v>
      </c>
      <c r="F159" s="29"/>
      <c r="G159" s="29">
        <f t="shared" si="6"/>
        <v>0</v>
      </c>
      <c r="H159" s="26">
        <v>23</v>
      </c>
      <c r="I159" s="9">
        <f t="shared" si="7"/>
        <v>0</v>
      </c>
      <c r="J159" s="9">
        <f t="shared" si="8"/>
        <v>0</v>
      </c>
      <c r="K159" s="12"/>
      <c r="M159" s="11"/>
    </row>
    <row r="160" spans="1:13" ht="46.9" customHeight="1">
      <c r="A160" s="8" t="s">
        <v>336</v>
      </c>
      <c r="B160" s="27" t="s">
        <v>524</v>
      </c>
      <c r="C160" s="26" t="s">
        <v>66</v>
      </c>
      <c r="D160" s="26" t="s">
        <v>21</v>
      </c>
      <c r="E160" s="26">
        <v>83</v>
      </c>
      <c r="F160" s="29"/>
      <c r="G160" s="29">
        <f t="shared" si="6"/>
        <v>0</v>
      </c>
      <c r="H160" s="26">
        <v>23</v>
      </c>
      <c r="I160" s="9">
        <f t="shared" si="7"/>
        <v>0</v>
      </c>
      <c r="J160" s="9">
        <f t="shared" si="8"/>
        <v>0</v>
      </c>
      <c r="K160" s="12"/>
      <c r="M160" s="11"/>
    </row>
    <row r="161" spans="1:13" ht="35.45" customHeight="1">
      <c r="A161" s="8" t="s">
        <v>337</v>
      </c>
      <c r="B161" s="27" t="s">
        <v>99</v>
      </c>
      <c r="C161" s="26" t="s">
        <v>12</v>
      </c>
      <c r="D161" s="26" t="s">
        <v>20</v>
      </c>
      <c r="E161" s="26">
        <v>100</v>
      </c>
      <c r="F161" s="29"/>
      <c r="G161" s="29">
        <f t="shared" si="6"/>
        <v>0</v>
      </c>
      <c r="H161" s="26">
        <v>23</v>
      </c>
      <c r="I161" s="9">
        <f t="shared" si="7"/>
        <v>0</v>
      </c>
      <c r="J161" s="9">
        <f t="shared" si="8"/>
        <v>0</v>
      </c>
      <c r="K161" s="12"/>
      <c r="M161" s="11"/>
    </row>
    <row r="162" spans="1:13" ht="48.6" customHeight="1">
      <c r="A162" s="8" t="s">
        <v>338</v>
      </c>
      <c r="B162" s="32" t="s">
        <v>591</v>
      </c>
      <c r="C162" s="26" t="s">
        <v>93</v>
      </c>
      <c r="D162" s="26" t="s">
        <v>4</v>
      </c>
      <c r="E162" s="26">
        <v>270</v>
      </c>
      <c r="F162" s="29"/>
      <c r="G162" s="29">
        <f t="shared" si="6"/>
        <v>0</v>
      </c>
      <c r="H162" s="26">
        <v>23</v>
      </c>
      <c r="I162" s="9">
        <f t="shared" si="7"/>
        <v>0</v>
      </c>
      <c r="J162" s="9">
        <f t="shared" si="8"/>
        <v>0</v>
      </c>
      <c r="K162" s="12"/>
      <c r="M162" s="11"/>
    </row>
    <row r="163" spans="1:13" ht="48" customHeight="1">
      <c r="A163" s="8" t="s">
        <v>339</v>
      </c>
      <c r="B163" s="27" t="s">
        <v>525</v>
      </c>
      <c r="C163" s="26" t="s">
        <v>94</v>
      </c>
      <c r="D163" s="26" t="s">
        <v>4</v>
      </c>
      <c r="E163" s="26">
        <v>180</v>
      </c>
      <c r="F163" s="29"/>
      <c r="G163" s="29">
        <f t="shared" si="6"/>
        <v>0</v>
      </c>
      <c r="H163" s="26">
        <v>23</v>
      </c>
      <c r="I163" s="9">
        <f t="shared" si="7"/>
        <v>0</v>
      </c>
      <c r="J163" s="9">
        <f t="shared" si="8"/>
        <v>0</v>
      </c>
      <c r="K163" s="12"/>
      <c r="M163" s="11"/>
    </row>
    <row r="164" spans="1:13" ht="25.15" customHeight="1">
      <c r="A164" s="8" t="s">
        <v>340</v>
      </c>
      <c r="B164" s="27" t="s">
        <v>526</v>
      </c>
      <c r="C164" s="26" t="s">
        <v>5</v>
      </c>
      <c r="D164" s="26" t="s">
        <v>4</v>
      </c>
      <c r="E164" s="26">
        <v>10</v>
      </c>
      <c r="F164" s="29"/>
      <c r="G164" s="29">
        <f t="shared" si="6"/>
        <v>0</v>
      </c>
      <c r="H164" s="26">
        <v>23</v>
      </c>
      <c r="I164" s="9">
        <f t="shared" si="7"/>
        <v>0</v>
      </c>
      <c r="J164" s="9">
        <f t="shared" si="8"/>
        <v>0</v>
      </c>
      <c r="K164" s="12"/>
      <c r="M164" s="11"/>
    </row>
    <row r="165" spans="1:13" ht="18.6" customHeight="1">
      <c r="A165" s="8" t="s">
        <v>341</v>
      </c>
      <c r="B165" s="27" t="s">
        <v>527</v>
      </c>
      <c r="C165" s="26" t="s">
        <v>12</v>
      </c>
      <c r="D165" s="26" t="s">
        <v>8</v>
      </c>
      <c r="E165" s="26">
        <v>2</v>
      </c>
      <c r="F165" s="29"/>
      <c r="G165" s="29">
        <f t="shared" si="6"/>
        <v>0</v>
      </c>
      <c r="H165" s="26">
        <v>23</v>
      </c>
      <c r="I165" s="9">
        <f t="shared" si="7"/>
        <v>0</v>
      </c>
      <c r="J165" s="9">
        <f t="shared" si="8"/>
        <v>0</v>
      </c>
      <c r="K165" s="12"/>
      <c r="M165" s="11"/>
    </row>
    <row r="166" spans="1:13" ht="52.15" customHeight="1">
      <c r="A166" s="8" t="s">
        <v>342</v>
      </c>
      <c r="B166" s="27" t="s">
        <v>528</v>
      </c>
      <c r="C166" s="26" t="s">
        <v>5</v>
      </c>
      <c r="D166" s="26" t="s">
        <v>8</v>
      </c>
      <c r="E166" s="26">
        <v>5</v>
      </c>
      <c r="F166" s="29"/>
      <c r="G166" s="29">
        <f t="shared" si="6"/>
        <v>0</v>
      </c>
      <c r="H166" s="26">
        <v>23</v>
      </c>
      <c r="I166" s="9">
        <f t="shared" si="7"/>
        <v>0</v>
      </c>
      <c r="J166" s="9">
        <f t="shared" si="8"/>
        <v>0</v>
      </c>
      <c r="K166" s="12"/>
      <c r="M166" s="11"/>
    </row>
    <row r="167" spans="1:13" ht="25.15" customHeight="1">
      <c r="A167" s="8" t="s">
        <v>343</v>
      </c>
      <c r="B167" s="27" t="s">
        <v>101</v>
      </c>
      <c r="C167" s="26" t="s">
        <v>12</v>
      </c>
      <c r="D167" s="26" t="s">
        <v>4</v>
      </c>
      <c r="E167" s="26">
        <v>80</v>
      </c>
      <c r="F167" s="29"/>
      <c r="G167" s="29">
        <f t="shared" si="6"/>
        <v>0</v>
      </c>
      <c r="H167" s="26">
        <v>23</v>
      </c>
      <c r="I167" s="9">
        <f t="shared" si="7"/>
        <v>0</v>
      </c>
      <c r="J167" s="9">
        <f t="shared" si="8"/>
        <v>0</v>
      </c>
      <c r="K167" s="12"/>
      <c r="M167" s="11"/>
    </row>
    <row r="168" spans="1:13" ht="58.15" customHeight="1">
      <c r="A168" s="8" t="s">
        <v>344</v>
      </c>
      <c r="B168" s="27" t="s">
        <v>104</v>
      </c>
      <c r="C168" s="26" t="s">
        <v>105</v>
      </c>
      <c r="D168" s="26" t="s">
        <v>4</v>
      </c>
      <c r="E168" s="26">
        <v>21</v>
      </c>
      <c r="F168" s="29"/>
      <c r="G168" s="29">
        <f t="shared" si="6"/>
        <v>0</v>
      </c>
      <c r="H168" s="26">
        <v>23</v>
      </c>
      <c r="I168" s="9">
        <f t="shared" si="7"/>
        <v>0</v>
      </c>
      <c r="J168" s="9">
        <f t="shared" si="8"/>
        <v>0</v>
      </c>
      <c r="K168" s="12"/>
      <c r="M168" s="11"/>
    </row>
    <row r="169" spans="1:13" ht="58.9" customHeight="1">
      <c r="A169" s="8" t="s">
        <v>345</v>
      </c>
      <c r="B169" s="27" t="s">
        <v>529</v>
      </c>
      <c r="C169" s="26" t="s">
        <v>105</v>
      </c>
      <c r="D169" s="26" t="s">
        <v>4</v>
      </c>
      <c r="E169" s="26">
        <v>31</v>
      </c>
      <c r="F169" s="29"/>
      <c r="G169" s="29">
        <f t="shared" si="6"/>
        <v>0</v>
      </c>
      <c r="H169" s="26">
        <v>23</v>
      </c>
      <c r="I169" s="9">
        <f t="shared" si="7"/>
        <v>0</v>
      </c>
      <c r="J169" s="9">
        <f t="shared" si="8"/>
        <v>0</v>
      </c>
      <c r="K169" s="12"/>
      <c r="M169" s="11"/>
    </row>
    <row r="170" spans="1:13" ht="27.6" customHeight="1">
      <c r="A170" s="8" t="s">
        <v>346</v>
      </c>
      <c r="B170" s="28" t="s">
        <v>531</v>
      </c>
      <c r="C170" s="26" t="s">
        <v>26</v>
      </c>
      <c r="D170" s="26" t="s">
        <v>4</v>
      </c>
      <c r="E170" s="26">
        <v>60</v>
      </c>
      <c r="F170" s="29"/>
      <c r="G170" s="29">
        <f t="shared" si="6"/>
        <v>0</v>
      </c>
      <c r="H170" s="26">
        <v>23</v>
      </c>
      <c r="I170" s="9">
        <f t="shared" si="7"/>
        <v>0</v>
      </c>
      <c r="J170" s="9">
        <f t="shared" si="8"/>
        <v>0</v>
      </c>
      <c r="K170" s="12"/>
      <c r="M170" s="11"/>
    </row>
    <row r="171" spans="1:13" ht="37.9" customHeight="1">
      <c r="A171" s="8" t="s">
        <v>347</v>
      </c>
      <c r="B171" s="28" t="s">
        <v>106</v>
      </c>
      <c r="C171" s="26" t="s">
        <v>107</v>
      </c>
      <c r="D171" s="26" t="s">
        <v>4</v>
      </c>
      <c r="E171" s="26">
        <v>100</v>
      </c>
      <c r="F171" s="29"/>
      <c r="G171" s="29">
        <f t="shared" si="6"/>
        <v>0</v>
      </c>
      <c r="H171" s="26">
        <v>23</v>
      </c>
      <c r="I171" s="9">
        <f t="shared" si="7"/>
        <v>0</v>
      </c>
      <c r="J171" s="9">
        <f t="shared" si="8"/>
        <v>0</v>
      </c>
      <c r="K171" s="12"/>
      <c r="M171" s="11"/>
    </row>
    <row r="172" spans="1:13" ht="60.6" customHeight="1">
      <c r="A172" s="8" t="s">
        <v>348</v>
      </c>
      <c r="B172" s="27" t="s">
        <v>530</v>
      </c>
      <c r="C172" s="26" t="s">
        <v>26</v>
      </c>
      <c r="D172" s="26" t="s">
        <v>4</v>
      </c>
      <c r="E172" s="26">
        <v>60</v>
      </c>
      <c r="F172" s="29"/>
      <c r="G172" s="29">
        <f t="shared" si="6"/>
        <v>0</v>
      </c>
      <c r="H172" s="26">
        <v>23</v>
      </c>
      <c r="I172" s="9">
        <f t="shared" si="7"/>
        <v>0</v>
      </c>
      <c r="J172" s="9">
        <f t="shared" si="8"/>
        <v>0</v>
      </c>
      <c r="K172" s="12"/>
      <c r="M172" s="11"/>
    </row>
    <row r="173" spans="1:13" ht="36.6" customHeight="1">
      <c r="A173" s="8" t="s">
        <v>349</v>
      </c>
      <c r="B173" s="27" t="s">
        <v>100</v>
      </c>
      <c r="C173" s="26" t="s">
        <v>26</v>
      </c>
      <c r="D173" s="26" t="s">
        <v>8</v>
      </c>
      <c r="E173" s="26">
        <v>120</v>
      </c>
      <c r="F173" s="29"/>
      <c r="G173" s="29">
        <f t="shared" si="6"/>
        <v>0</v>
      </c>
      <c r="H173" s="26">
        <v>23</v>
      </c>
      <c r="I173" s="9">
        <f t="shared" si="7"/>
        <v>0</v>
      </c>
      <c r="J173" s="9">
        <f t="shared" si="8"/>
        <v>0</v>
      </c>
      <c r="K173" s="12"/>
      <c r="M173" s="11"/>
    </row>
    <row r="174" spans="1:13" ht="28.15" customHeight="1">
      <c r="A174" s="8" t="s">
        <v>350</v>
      </c>
      <c r="B174" s="27" t="s">
        <v>532</v>
      </c>
      <c r="C174" s="26" t="s">
        <v>26</v>
      </c>
      <c r="D174" s="26" t="s">
        <v>4</v>
      </c>
      <c r="E174" s="26">
        <v>150</v>
      </c>
      <c r="F174" s="29"/>
      <c r="G174" s="29">
        <f t="shared" si="6"/>
        <v>0</v>
      </c>
      <c r="H174" s="26">
        <v>23</v>
      </c>
      <c r="I174" s="9">
        <f t="shared" si="7"/>
        <v>0</v>
      </c>
      <c r="J174" s="9">
        <f t="shared" si="8"/>
        <v>0</v>
      </c>
      <c r="K174" s="12"/>
      <c r="M174" s="11"/>
    </row>
    <row r="175" spans="1:13" ht="25.9" customHeight="1">
      <c r="A175" s="8" t="s">
        <v>351</v>
      </c>
      <c r="B175" s="27" t="s">
        <v>108</v>
      </c>
      <c r="C175" s="26" t="s">
        <v>109</v>
      </c>
      <c r="D175" s="26" t="s">
        <v>20</v>
      </c>
      <c r="E175" s="26">
        <v>1500</v>
      </c>
      <c r="F175" s="29"/>
      <c r="G175" s="29">
        <f t="shared" si="6"/>
        <v>0</v>
      </c>
      <c r="H175" s="26">
        <v>23</v>
      </c>
      <c r="I175" s="9">
        <f t="shared" si="7"/>
        <v>0</v>
      </c>
      <c r="J175" s="9">
        <f t="shared" si="8"/>
        <v>0</v>
      </c>
      <c r="K175" s="12"/>
      <c r="M175" s="11"/>
    </row>
    <row r="176" spans="1:13" ht="26.45" customHeight="1">
      <c r="A176" s="8" t="s">
        <v>352</v>
      </c>
      <c r="B176" s="27" t="s">
        <v>110</v>
      </c>
      <c r="C176" s="26" t="s">
        <v>109</v>
      </c>
      <c r="D176" s="26" t="s">
        <v>20</v>
      </c>
      <c r="E176" s="26">
        <v>50</v>
      </c>
      <c r="F176" s="29"/>
      <c r="G176" s="29">
        <f t="shared" si="6"/>
        <v>0</v>
      </c>
      <c r="H176" s="26">
        <v>23</v>
      </c>
      <c r="I176" s="9">
        <f t="shared" si="7"/>
        <v>0</v>
      </c>
      <c r="J176" s="9">
        <f t="shared" si="8"/>
        <v>0</v>
      </c>
      <c r="K176" s="12"/>
      <c r="M176" s="11"/>
    </row>
    <row r="177" spans="1:13" ht="16.9" customHeight="1">
      <c r="A177" s="8" t="s">
        <v>353</v>
      </c>
      <c r="B177" s="27" t="s">
        <v>111</v>
      </c>
      <c r="C177" s="26" t="s">
        <v>109</v>
      </c>
      <c r="D177" s="26" t="s">
        <v>20</v>
      </c>
      <c r="E177" s="26">
        <v>30</v>
      </c>
      <c r="F177" s="29"/>
      <c r="G177" s="29">
        <f t="shared" si="6"/>
        <v>0</v>
      </c>
      <c r="H177" s="26">
        <v>23</v>
      </c>
      <c r="I177" s="9">
        <f t="shared" si="7"/>
        <v>0</v>
      </c>
      <c r="J177" s="9">
        <f t="shared" si="8"/>
        <v>0</v>
      </c>
      <c r="K177" s="12"/>
      <c r="M177" s="11"/>
    </row>
    <row r="178" spans="1:13" ht="17.45" customHeight="1">
      <c r="A178" s="8" t="s">
        <v>354</v>
      </c>
      <c r="B178" s="27" t="s">
        <v>112</v>
      </c>
      <c r="C178" s="26" t="s">
        <v>109</v>
      </c>
      <c r="D178" s="26" t="s">
        <v>20</v>
      </c>
      <c r="E178" s="26">
        <v>50</v>
      </c>
      <c r="F178" s="29"/>
      <c r="G178" s="29">
        <f t="shared" si="6"/>
        <v>0</v>
      </c>
      <c r="H178" s="26">
        <v>23</v>
      </c>
      <c r="I178" s="9">
        <f t="shared" si="7"/>
        <v>0</v>
      </c>
      <c r="J178" s="9">
        <f t="shared" si="8"/>
        <v>0</v>
      </c>
      <c r="K178" s="12"/>
      <c r="M178" s="11"/>
    </row>
    <row r="179" spans="1:13" ht="26.45" customHeight="1">
      <c r="A179" s="8" t="s">
        <v>355</v>
      </c>
      <c r="B179" s="27" t="s">
        <v>113</v>
      </c>
      <c r="C179" s="26" t="s">
        <v>109</v>
      </c>
      <c r="D179" s="26" t="s">
        <v>20</v>
      </c>
      <c r="E179" s="26">
        <v>200</v>
      </c>
      <c r="F179" s="29"/>
      <c r="G179" s="29">
        <f t="shared" si="6"/>
        <v>0</v>
      </c>
      <c r="H179" s="26">
        <v>23</v>
      </c>
      <c r="I179" s="9">
        <f t="shared" si="7"/>
        <v>0</v>
      </c>
      <c r="J179" s="9">
        <f t="shared" si="8"/>
        <v>0</v>
      </c>
      <c r="K179" s="12"/>
      <c r="M179" s="11"/>
    </row>
    <row r="180" spans="1:13" ht="49.15" customHeight="1">
      <c r="A180" s="8" t="s">
        <v>356</v>
      </c>
      <c r="B180" s="27" t="s">
        <v>533</v>
      </c>
      <c r="C180" s="26" t="s">
        <v>114</v>
      </c>
      <c r="D180" s="26" t="s">
        <v>4</v>
      </c>
      <c r="E180" s="26">
        <v>200</v>
      </c>
      <c r="F180" s="29"/>
      <c r="G180" s="29">
        <f t="shared" si="6"/>
        <v>0</v>
      </c>
      <c r="H180" s="26">
        <v>23</v>
      </c>
      <c r="I180" s="9">
        <f t="shared" si="7"/>
        <v>0</v>
      </c>
      <c r="J180" s="9">
        <f t="shared" si="8"/>
        <v>0</v>
      </c>
      <c r="K180" s="12"/>
      <c r="M180" s="11"/>
    </row>
    <row r="181" spans="1:13" ht="46.9" customHeight="1">
      <c r="A181" s="8" t="s">
        <v>357</v>
      </c>
      <c r="B181" s="27" t="s">
        <v>115</v>
      </c>
      <c r="C181" s="26" t="s">
        <v>114</v>
      </c>
      <c r="D181" s="26" t="s">
        <v>8</v>
      </c>
      <c r="E181" s="26">
        <v>300</v>
      </c>
      <c r="F181" s="29"/>
      <c r="G181" s="29">
        <f t="shared" si="6"/>
        <v>0</v>
      </c>
      <c r="H181" s="26">
        <v>23</v>
      </c>
      <c r="I181" s="9">
        <f t="shared" si="7"/>
        <v>0</v>
      </c>
      <c r="J181" s="9">
        <f t="shared" si="8"/>
        <v>0</v>
      </c>
      <c r="K181" s="12"/>
      <c r="M181" s="11"/>
    </row>
    <row r="182" spans="1:13" ht="27" customHeight="1">
      <c r="A182" s="8" t="s">
        <v>358</v>
      </c>
      <c r="B182" s="27" t="s">
        <v>117</v>
      </c>
      <c r="C182" s="26" t="s">
        <v>118</v>
      </c>
      <c r="D182" s="26" t="s">
        <v>4</v>
      </c>
      <c r="E182" s="26">
        <v>80</v>
      </c>
      <c r="F182" s="29"/>
      <c r="G182" s="29">
        <f t="shared" si="6"/>
        <v>0</v>
      </c>
      <c r="H182" s="26">
        <v>23</v>
      </c>
      <c r="I182" s="9">
        <f t="shared" si="7"/>
        <v>0</v>
      </c>
      <c r="J182" s="9">
        <f t="shared" si="8"/>
        <v>0</v>
      </c>
      <c r="K182" s="12"/>
      <c r="M182" s="11"/>
    </row>
    <row r="183" spans="1:13" ht="17.45" customHeight="1">
      <c r="A183" s="8" t="s">
        <v>359</v>
      </c>
      <c r="B183" s="27" t="s">
        <v>119</v>
      </c>
      <c r="C183" s="26" t="s">
        <v>12</v>
      </c>
      <c r="D183" s="26" t="s">
        <v>20</v>
      </c>
      <c r="E183" s="26">
        <v>25</v>
      </c>
      <c r="F183" s="29"/>
      <c r="G183" s="29">
        <f t="shared" si="6"/>
        <v>0</v>
      </c>
      <c r="H183" s="26">
        <v>23</v>
      </c>
      <c r="I183" s="9">
        <f t="shared" si="7"/>
        <v>0</v>
      </c>
      <c r="J183" s="9">
        <f t="shared" si="8"/>
        <v>0</v>
      </c>
      <c r="K183" s="12"/>
      <c r="M183" s="11"/>
    </row>
    <row r="184" spans="1:13" ht="56.45" customHeight="1">
      <c r="A184" s="8" t="s">
        <v>360</v>
      </c>
      <c r="B184" s="27" t="s">
        <v>534</v>
      </c>
      <c r="C184" s="26" t="s">
        <v>105</v>
      </c>
      <c r="D184" s="26" t="s">
        <v>4</v>
      </c>
      <c r="E184" s="26">
        <v>500</v>
      </c>
      <c r="F184" s="29"/>
      <c r="G184" s="29">
        <f t="shared" si="6"/>
        <v>0</v>
      </c>
      <c r="H184" s="26">
        <v>23</v>
      </c>
      <c r="I184" s="9">
        <f t="shared" si="7"/>
        <v>0</v>
      </c>
      <c r="J184" s="9">
        <f t="shared" si="8"/>
        <v>0</v>
      </c>
      <c r="K184" s="12"/>
      <c r="M184" s="11"/>
    </row>
    <row r="185" spans="1:13" ht="56.45" customHeight="1">
      <c r="A185" s="8" t="s">
        <v>361</v>
      </c>
      <c r="B185" s="27" t="s">
        <v>592</v>
      </c>
      <c r="C185" s="26" t="s">
        <v>26</v>
      </c>
      <c r="D185" s="26" t="s">
        <v>20</v>
      </c>
      <c r="E185" s="26">
        <v>200</v>
      </c>
      <c r="F185" s="29"/>
      <c r="G185" s="29">
        <f t="shared" si="6"/>
        <v>0</v>
      </c>
      <c r="H185" s="26">
        <v>23</v>
      </c>
      <c r="I185" s="9">
        <f t="shared" si="7"/>
        <v>0</v>
      </c>
      <c r="J185" s="9">
        <f t="shared" si="8"/>
        <v>0</v>
      </c>
      <c r="K185" s="12"/>
      <c r="M185" s="11"/>
    </row>
    <row r="186" spans="1:13" ht="46.9" customHeight="1">
      <c r="A186" s="8" t="s">
        <v>362</v>
      </c>
      <c r="B186" s="27" t="s">
        <v>120</v>
      </c>
      <c r="C186" s="26" t="s">
        <v>121</v>
      </c>
      <c r="D186" s="26" t="s">
        <v>4</v>
      </c>
      <c r="E186" s="26">
        <v>250</v>
      </c>
      <c r="F186" s="29"/>
      <c r="G186" s="29">
        <f t="shared" si="6"/>
        <v>0</v>
      </c>
      <c r="H186" s="26">
        <v>23</v>
      </c>
      <c r="I186" s="9">
        <f t="shared" si="7"/>
        <v>0</v>
      </c>
      <c r="J186" s="9">
        <f t="shared" si="8"/>
        <v>0</v>
      </c>
      <c r="K186" s="12"/>
      <c r="M186" s="11"/>
    </row>
    <row r="187" spans="1:13" ht="37.9" customHeight="1">
      <c r="A187" s="8" t="s">
        <v>363</v>
      </c>
      <c r="B187" s="27" t="s">
        <v>122</v>
      </c>
      <c r="C187" s="26" t="s">
        <v>121</v>
      </c>
      <c r="D187" s="26" t="s">
        <v>20</v>
      </c>
      <c r="E187" s="26">
        <v>190</v>
      </c>
      <c r="F187" s="29"/>
      <c r="G187" s="29">
        <f t="shared" si="6"/>
        <v>0</v>
      </c>
      <c r="H187" s="26">
        <v>23</v>
      </c>
      <c r="I187" s="9">
        <f t="shared" si="7"/>
        <v>0</v>
      </c>
      <c r="J187" s="9">
        <f t="shared" si="8"/>
        <v>0</v>
      </c>
      <c r="K187" s="12"/>
      <c r="M187" s="11"/>
    </row>
    <row r="188" spans="1:13" ht="37.9" customHeight="1">
      <c r="A188" s="8" t="s">
        <v>364</v>
      </c>
      <c r="B188" s="27" t="s">
        <v>535</v>
      </c>
      <c r="C188" s="26" t="s">
        <v>66</v>
      </c>
      <c r="D188" s="26" t="s">
        <v>4</v>
      </c>
      <c r="E188" s="26">
        <v>12</v>
      </c>
      <c r="F188" s="29"/>
      <c r="G188" s="29">
        <f t="shared" si="6"/>
        <v>0</v>
      </c>
      <c r="H188" s="26">
        <v>23</v>
      </c>
      <c r="I188" s="9">
        <f t="shared" si="7"/>
        <v>0</v>
      </c>
      <c r="J188" s="9">
        <f t="shared" si="8"/>
        <v>0</v>
      </c>
      <c r="K188" s="12"/>
      <c r="M188" s="11"/>
    </row>
    <row r="189" spans="1:13" ht="37.15" customHeight="1">
      <c r="A189" s="8" t="s">
        <v>365</v>
      </c>
      <c r="B189" s="27" t="s">
        <v>123</v>
      </c>
      <c r="C189" s="26" t="s">
        <v>66</v>
      </c>
      <c r="D189" s="26" t="s">
        <v>4</v>
      </c>
      <c r="E189" s="26">
        <v>26</v>
      </c>
      <c r="F189" s="29"/>
      <c r="G189" s="29">
        <f t="shared" si="6"/>
        <v>0</v>
      </c>
      <c r="H189" s="26">
        <v>23</v>
      </c>
      <c r="I189" s="9">
        <f t="shared" si="7"/>
        <v>0</v>
      </c>
      <c r="J189" s="9">
        <f t="shared" si="8"/>
        <v>0</v>
      </c>
      <c r="K189" s="12"/>
      <c r="M189" s="11"/>
    </row>
    <row r="190" spans="1:13" ht="37.9" customHeight="1">
      <c r="A190" s="8" t="s">
        <v>366</v>
      </c>
      <c r="B190" s="27" t="s">
        <v>124</v>
      </c>
      <c r="C190" s="26" t="s">
        <v>66</v>
      </c>
      <c r="D190" s="26" t="s">
        <v>4</v>
      </c>
      <c r="E190" s="26">
        <v>170</v>
      </c>
      <c r="F190" s="29"/>
      <c r="G190" s="29">
        <f t="shared" si="6"/>
        <v>0</v>
      </c>
      <c r="H190" s="26">
        <v>23</v>
      </c>
      <c r="I190" s="9">
        <f t="shared" si="7"/>
        <v>0</v>
      </c>
      <c r="J190" s="9">
        <f t="shared" si="8"/>
        <v>0</v>
      </c>
      <c r="K190" s="12"/>
      <c r="M190" s="11"/>
    </row>
    <row r="191" spans="1:13" ht="35.45" customHeight="1">
      <c r="A191" s="8" t="s">
        <v>367</v>
      </c>
      <c r="B191" s="27" t="s">
        <v>125</v>
      </c>
      <c r="C191" s="26" t="s">
        <v>66</v>
      </c>
      <c r="D191" s="26" t="s">
        <v>4</v>
      </c>
      <c r="E191" s="26">
        <v>44</v>
      </c>
      <c r="F191" s="29"/>
      <c r="G191" s="29">
        <f t="shared" si="6"/>
        <v>0</v>
      </c>
      <c r="H191" s="26">
        <v>23</v>
      </c>
      <c r="I191" s="9">
        <f t="shared" si="7"/>
        <v>0</v>
      </c>
      <c r="J191" s="9">
        <f t="shared" si="8"/>
        <v>0</v>
      </c>
      <c r="K191" s="12"/>
      <c r="M191" s="11"/>
    </row>
    <row r="192" spans="1:13" ht="37.9" customHeight="1">
      <c r="A192" s="8" t="s">
        <v>368</v>
      </c>
      <c r="B192" s="27" t="s">
        <v>126</v>
      </c>
      <c r="C192" s="26" t="s">
        <v>66</v>
      </c>
      <c r="D192" s="26" t="s">
        <v>4</v>
      </c>
      <c r="E192" s="26">
        <v>16</v>
      </c>
      <c r="F192" s="29"/>
      <c r="G192" s="29">
        <f t="shared" si="6"/>
        <v>0</v>
      </c>
      <c r="H192" s="26">
        <v>23</v>
      </c>
      <c r="I192" s="9">
        <f t="shared" si="7"/>
        <v>0</v>
      </c>
      <c r="J192" s="9">
        <f t="shared" si="8"/>
        <v>0</v>
      </c>
      <c r="K192" s="12"/>
      <c r="M192" s="11"/>
    </row>
    <row r="193" spans="1:13" ht="36.6" customHeight="1">
      <c r="A193" s="8" t="s">
        <v>369</v>
      </c>
      <c r="B193" s="27" t="s">
        <v>127</v>
      </c>
      <c r="C193" s="26" t="s">
        <v>66</v>
      </c>
      <c r="D193" s="26" t="s">
        <v>4</v>
      </c>
      <c r="E193" s="26">
        <v>4</v>
      </c>
      <c r="F193" s="29"/>
      <c r="G193" s="29">
        <f t="shared" si="6"/>
        <v>0</v>
      </c>
      <c r="H193" s="26">
        <v>23</v>
      </c>
      <c r="I193" s="9">
        <f t="shared" si="7"/>
        <v>0</v>
      </c>
      <c r="J193" s="9">
        <f t="shared" si="8"/>
        <v>0</v>
      </c>
      <c r="K193" s="12"/>
      <c r="M193" s="11"/>
    </row>
    <row r="194" spans="1:13" ht="35.45" customHeight="1">
      <c r="A194" s="8" t="s">
        <v>370</v>
      </c>
      <c r="B194" s="27" t="s">
        <v>536</v>
      </c>
      <c r="C194" s="26" t="s">
        <v>66</v>
      </c>
      <c r="D194" s="26" t="s">
        <v>4</v>
      </c>
      <c r="E194" s="26">
        <v>1</v>
      </c>
      <c r="F194" s="29"/>
      <c r="G194" s="29">
        <f t="shared" si="6"/>
        <v>0</v>
      </c>
      <c r="H194" s="26">
        <v>23</v>
      </c>
      <c r="I194" s="9">
        <f t="shared" si="7"/>
        <v>0</v>
      </c>
      <c r="J194" s="9">
        <f t="shared" si="8"/>
        <v>0</v>
      </c>
      <c r="K194" s="12"/>
      <c r="M194" s="11"/>
    </row>
    <row r="195" spans="1:13" ht="27.6" customHeight="1">
      <c r="A195" s="8" t="s">
        <v>371</v>
      </c>
      <c r="B195" s="27" t="s">
        <v>537</v>
      </c>
      <c r="C195" s="26" t="s">
        <v>66</v>
      </c>
      <c r="D195" s="26" t="s">
        <v>4</v>
      </c>
      <c r="E195" s="26">
        <v>13</v>
      </c>
      <c r="F195" s="29"/>
      <c r="G195" s="29">
        <f aca="true" t="shared" si="9" ref="G195:G258">SUM(E195*F195)</f>
        <v>0</v>
      </c>
      <c r="H195" s="26">
        <v>23</v>
      </c>
      <c r="I195" s="9">
        <f t="shared" si="7"/>
        <v>0</v>
      </c>
      <c r="J195" s="9">
        <f t="shared" si="8"/>
        <v>0</v>
      </c>
      <c r="K195" s="12"/>
      <c r="M195" s="11"/>
    </row>
    <row r="196" spans="1:13" ht="26.45" customHeight="1">
      <c r="A196" s="8" t="s">
        <v>372</v>
      </c>
      <c r="B196" s="27" t="s">
        <v>538</v>
      </c>
      <c r="C196" s="26" t="s">
        <v>66</v>
      </c>
      <c r="D196" s="26" t="s">
        <v>4</v>
      </c>
      <c r="E196" s="26">
        <v>15</v>
      </c>
      <c r="F196" s="29"/>
      <c r="G196" s="29">
        <f t="shared" si="9"/>
        <v>0</v>
      </c>
      <c r="H196" s="26">
        <v>23</v>
      </c>
      <c r="I196" s="9">
        <f aca="true" t="shared" si="10" ref="I196:I259">G196*H196%</f>
        <v>0</v>
      </c>
      <c r="J196" s="9">
        <f aca="true" t="shared" si="11" ref="J196:J259">I196+G196</f>
        <v>0</v>
      </c>
      <c r="K196" s="12"/>
      <c r="M196" s="11"/>
    </row>
    <row r="197" spans="1:13" ht="28.9" customHeight="1">
      <c r="A197" s="8" t="s">
        <v>373</v>
      </c>
      <c r="B197" s="27" t="s">
        <v>539</v>
      </c>
      <c r="C197" s="26" t="s">
        <v>66</v>
      </c>
      <c r="D197" s="26" t="s">
        <v>4</v>
      </c>
      <c r="E197" s="26">
        <v>9</v>
      </c>
      <c r="F197" s="29"/>
      <c r="G197" s="29">
        <f t="shared" si="9"/>
        <v>0</v>
      </c>
      <c r="H197" s="26">
        <v>23</v>
      </c>
      <c r="I197" s="9">
        <f t="shared" si="10"/>
        <v>0</v>
      </c>
      <c r="J197" s="9">
        <f t="shared" si="11"/>
        <v>0</v>
      </c>
      <c r="K197" s="12"/>
      <c r="M197" s="11"/>
    </row>
    <row r="198" spans="1:13" ht="25.9" customHeight="1">
      <c r="A198" s="8" t="s">
        <v>374</v>
      </c>
      <c r="B198" s="27" t="s">
        <v>540</v>
      </c>
      <c r="C198" s="26" t="s">
        <v>66</v>
      </c>
      <c r="D198" s="26" t="s">
        <v>4</v>
      </c>
      <c r="E198" s="26">
        <v>16</v>
      </c>
      <c r="F198" s="29"/>
      <c r="G198" s="29">
        <f t="shared" si="9"/>
        <v>0</v>
      </c>
      <c r="H198" s="26">
        <v>23</v>
      </c>
      <c r="I198" s="9">
        <f t="shared" si="10"/>
        <v>0</v>
      </c>
      <c r="J198" s="9">
        <f t="shared" si="11"/>
        <v>0</v>
      </c>
      <c r="K198" s="12"/>
      <c r="M198" s="11"/>
    </row>
    <row r="199" spans="1:13" s="13" customFormat="1" ht="29.45" customHeight="1">
      <c r="A199" s="8" t="s">
        <v>375</v>
      </c>
      <c r="B199" s="27" t="s">
        <v>541</v>
      </c>
      <c r="C199" s="26" t="s">
        <v>66</v>
      </c>
      <c r="D199" s="26" t="s">
        <v>4</v>
      </c>
      <c r="E199" s="26">
        <v>1</v>
      </c>
      <c r="F199" s="29"/>
      <c r="G199" s="29">
        <f t="shared" si="9"/>
        <v>0</v>
      </c>
      <c r="H199" s="26">
        <v>23</v>
      </c>
      <c r="I199" s="9">
        <f t="shared" si="10"/>
        <v>0</v>
      </c>
      <c r="J199" s="9">
        <f t="shared" si="11"/>
        <v>0</v>
      </c>
      <c r="K199" s="12"/>
      <c r="L199" s="7"/>
      <c r="M199" s="11"/>
    </row>
    <row r="200" spans="1:13" ht="57" customHeight="1">
      <c r="A200" s="8" t="s">
        <v>376</v>
      </c>
      <c r="B200" s="27" t="s">
        <v>128</v>
      </c>
      <c r="C200" s="26" t="s">
        <v>66</v>
      </c>
      <c r="D200" s="26" t="s">
        <v>4</v>
      </c>
      <c r="E200" s="26">
        <v>4</v>
      </c>
      <c r="F200" s="29"/>
      <c r="G200" s="29">
        <f t="shared" si="9"/>
        <v>0</v>
      </c>
      <c r="H200" s="26">
        <v>23</v>
      </c>
      <c r="I200" s="9">
        <f t="shared" si="10"/>
        <v>0</v>
      </c>
      <c r="J200" s="9">
        <f t="shared" si="11"/>
        <v>0</v>
      </c>
      <c r="K200" s="12"/>
      <c r="M200" s="11"/>
    </row>
    <row r="201" spans="1:13" ht="26.45" customHeight="1">
      <c r="A201" s="8" t="s">
        <v>377</v>
      </c>
      <c r="B201" s="27" t="s">
        <v>580</v>
      </c>
      <c r="C201" s="26" t="s">
        <v>129</v>
      </c>
      <c r="D201" s="26" t="s">
        <v>4</v>
      </c>
      <c r="E201" s="26">
        <v>40</v>
      </c>
      <c r="F201" s="29"/>
      <c r="G201" s="29">
        <f t="shared" si="9"/>
        <v>0</v>
      </c>
      <c r="H201" s="26">
        <v>23</v>
      </c>
      <c r="I201" s="9">
        <f t="shared" si="10"/>
        <v>0</v>
      </c>
      <c r="J201" s="9">
        <f t="shared" si="11"/>
        <v>0</v>
      </c>
      <c r="K201" s="12"/>
      <c r="M201" s="11"/>
    </row>
    <row r="202" spans="1:13" ht="25.15" customHeight="1">
      <c r="A202" s="8" t="s">
        <v>378</v>
      </c>
      <c r="B202" s="27" t="s">
        <v>130</v>
      </c>
      <c r="C202" s="26" t="s">
        <v>131</v>
      </c>
      <c r="D202" s="26" t="s">
        <v>20</v>
      </c>
      <c r="E202" s="26">
        <v>10</v>
      </c>
      <c r="F202" s="29"/>
      <c r="G202" s="29">
        <f t="shared" si="9"/>
        <v>0</v>
      </c>
      <c r="H202" s="26">
        <v>23</v>
      </c>
      <c r="I202" s="9">
        <f t="shared" si="10"/>
        <v>0</v>
      </c>
      <c r="J202" s="9">
        <f t="shared" si="11"/>
        <v>0</v>
      </c>
      <c r="K202" s="12"/>
      <c r="M202" s="11"/>
    </row>
    <row r="203" spans="1:13" ht="37.15" customHeight="1">
      <c r="A203" s="8" t="s">
        <v>379</v>
      </c>
      <c r="B203" s="27" t="s">
        <v>162</v>
      </c>
      <c r="C203" s="26" t="s">
        <v>132</v>
      </c>
      <c r="D203" s="26" t="s">
        <v>4</v>
      </c>
      <c r="E203" s="26">
        <v>300</v>
      </c>
      <c r="F203" s="29"/>
      <c r="G203" s="29">
        <f t="shared" si="9"/>
        <v>0</v>
      </c>
      <c r="H203" s="26">
        <v>23</v>
      </c>
      <c r="I203" s="9">
        <f t="shared" si="10"/>
        <v>0</v>
      </c>
      <c r="J203" s="9">
        <f t="shared" si="11"/>
        <v>0</v>
      </c>
      <c r="K203" s="12"/>
      <c r="M203" s="11"/>
    </row>
    <row r="204" spans="1:13" ht="37.15" customHeight="1">
      <c r="A204" s="8" t="s">
        <v>380</v>
      </c>
      <c r="B204" s="27" t="s">
        <v>163</v>
      </c>
      <c r="C204" s="26" t="s">
        <v>132</v>
      </c>
      <c r="D204" s="26" t="s">
        <v>4</v>
      </c>
      <c r="E204" s="26">
        <v>400</v>
      </c>
      <c r="F204" s="29"/>
      <c r="G204" s="29">
        <f t="shared" si="9"/>
        <v>0</v>
      </c>
      <c r="H204" s="26">
        <v>23</v>
      </c>
      <c r="I204" s="9">
        <f t="shared" si="10"/>
        <v>0</v>
      </c>
      <c r="J204" s="9">
        <f t="shared" si="11"/>
        <v>0</v>
      </c>
      <c r="K204" s="12"/>
      <c r="M204" s="11"/>
    </row>
    <row r="205" spans="1:13" ht="37.15" customHeight="1">
      <c r="A205" s="8" t="s">
        <v>381</v>
      </c>
      <c r="B205" s="27" t="s">
        <v>542</v>
      </c>
      <c r="C205" s="26" t="s">
        <v>132</v>
      </c>
      <c r="D205" s="26" t="s">
        <v>4</v>
      </c>
      <c r="E205" s="26">
        <v>35</v>
      </c>
      <c r="F205" s="29"/>
      <c r="G205" s="29">
        <f t="shared" si="9"/>
        <v>0</v>
      </c>
      <c r="H205" s="26">
        <v>23</v>
      </c>
      <c r="I205" s="9">
        <f t="shared" si="10"/>
        <v>0</v>
      </c>
      <c r="J205" s="9">
        <f t="shared" si="11"/>
        <v>0</v>
      </c>
      <c r="K205" s="12"/>
      <c r="M205" s="11"/>
    </row>
    <row r="206" spans="1:13" ht="49.9" customHeight="1">
      <c r="A206" s="8" t="s">
        <v>382</v>
      </c>
      <c r="B206" s="32" t="s">
        <v>543</v>
      </c>
      <c r="C206" s="26" t="s">
        <v>26</v>
      </c>
      <c r="D206" s="26" t="s">
        <v>8</v>
      </c>
      <c r="E206" s="26">
        <v>5</v>
      </c>
      <c r="F206" s="29"/>
      <c r="G206" s="29">
        <f t="shared" si="9"/>
        <v>0</v>
      </c>
      <c r="H206" s="26">
        <v>23</v>
      </c>
      <c r="I206" s="9">
        <f t="shared" si="10"/>
        <v>0</v>
      </c>
      <c r="J206" s="9">
        <f t="shared" si="11"/>
        <v>0</v>
      </c>
      <c r="K206" s="12"/>
      <c r="M206" s="11"/>
    </row>
    <row r="207" spans="1:13" ht="50.45" customHeight="1">
      <c r="A207" s="8" t="s">
        <v>383</v>
      </c>
      <c r="B207" s="32" t="s">
        <v>164</v>
      </c>
      <c r="C207" s="33" t="s">
        <v>132</v>
      </c>
      <c r="D207" s="33" t="s">
        <v>4</v>
      </c>
      <c r="E207" s="33">
        <v>180</v>
      </c>
      <c r="F207" s="34"/>
      <c r="G207" s="34">
        <f t="shared" si="9"/>
        <v>0</v>
      </c>
      <c r="H207" s="33">
        <v>23</v>
      </c>
      <c r="I207" s="9">
        <f t="shared" si="10"/>
        <v>0</v>
      </c>
      <c r="J207" s="9">
        <f t="shared" si="11"/>
        <v>0</v>
      </c>
      <c r="K207" s="12"/>
      <c r="M207" s="11"/>
    </row>
    <row r="208" spans="1:13" ht="36" customHeight="1">
      <c r="A208" s="8" t="s">
        <v>384</v>
      </c>
      <c r="B208" s="28" t="s">
        <v>545</v>
      </c>
      <c r="C208" s="26" t="s">
        <v>132</v>
      </c>
      <c r="D208" s="26" t="s">
        <v>4</v>
      </c>
      <c r="E208" s="26">
        <v>950</v>
      </c>
      <c r="F208" s="29"/>
      <c r="G208" s="29">
        <f t="shared" si="9"/>
        <v>0</v>
      </c>
      <c r="H208" s="26">
        <v>23</v>
      </c>
      <c r="I208" s="9">
        <f t="shared" si="10"/>
        <v>0</v>
      </c>
      <c r="J208" s="9">
        <f t="shared" si="11"/>
        <v>0</v>
      </c>
      <c r="K208" s="12"/>
      <c r="M208" s="11"/>
    </row>
    <row r="209" spans="1:13" ht="45.6" customHeight="1">
      <c r="A209" s="8" t="s">
        <v>385</v>
      </c>
      <c r="B209" s="28" t="s">
        <v>546</v>
      </c>
      <c r="C209" s="26" t="s">
        <v>132</v>
      </c>
      <c r="D209" s="26" t="s">
        <v>4</v>
      </c>
      <c r="E209" s="26">
        <v>220</v>
      </c>
      <c r="F209" s="29"/>
      <c r="G209" s="29">
        <f t="shared" si="9"/>
        <v>0</v>
      </c>
      <c r="H209" s="26">
        <v>23</v>
      </c>
      <c r="I209" s="9">
        <f t="shared" si="10"/>
        <v>0</v>
      </c>
      <c r="J209" s="9">
        <f t="shared" si="11"/>
        <v>0</v>
      </c>
      <c r="K209" s="12"/>
      <c r="M209" s="11"/>
    </row>
    <row r="210" spans="1:13" ht="40.9" customHeight="1">
      <c r="A210" s="8" t="s">
        <v>386</v>
      </c>
      <c r="B210" s="27" t="s">
        <v>544</v>
      </c>
      <c r="C210" s="26" t="s">
        <v>26</v>
      </c>
      <c r="D210" s="26" t="s">
        <v>4</v>
      </c>
      <c r="E210" s="26">
        <v>190</v>
      </c>
      <c r="F210" s="29"/>
      <c r="G210" s="29">
        <f t="shared" si="9"/>
        <v>0</v>
      </c>
      <c r="H210" s="26">
        <v>23</v>
      </c>
      <c r="I210" s="9">
        <f t="shared" si="10"/>
        <v>0</v>
      </c>
      <c r="J210" s="9">
        <f t="shared" si="11"/>
        <v>0</v>
      </c>
      <c r="K210" s="12"/>
      <c r="M210" s="11"/>
    </row>
    <row r="211" spans="1:13" ht="58.9" customHeight="1">
      <c r="A211" s="8" t="s">
        <v>387</v>
      </c>
      <c r="B211" s="28" t="s">
        <v>599</v>
      </c>
      <c r="C211" s="26" t="s">
        <v>133</v>
      </c>
      <c r="D211" s="26" t="s">
        <v>8</v>
      </c>
      <c r="E211" s="26">
        <v>35</v>
      </c>
      <c r="F211" s="29"/>
      <c r="G211" s="29">
        <f t="shared" si="9"/>
        <v>0</v>
      </c>
      <c r="H211" s="26">
        <v>23</v>
      </c>
      <c r="I211" s="9">
        <f t="shared" si="10"/>
        <v>0</v>
      </c>
      <c r="J211" s="9">
        <f t="shared" si="11"/>
        <v>0</v>
      </c>
      <c r="K211" s="12"/>
      <c r="M211" s="11"/>
    </row>
    <row r="212" spans="1:13" ht="25.15" customHeight="1">
      <c r="A212" s="8" t="s">
        <v>388</v>
      </c>
      <c r="B212" s="27" t="s">
        <v>134</v>
      </c>
      <c r="C212" s="26" t="s">
        <v>133</v>
      </c>
      <c r="D212" s="26" t="s">
        <v>4</v>
      </c>
      <c r="E212" s="26">
        <v>20</v>
      </c>
      <c r="F212" s="29"/>
      <c r="G212" s="29">
        <f t="shared" si="9"/>
        <v>0</v>
      </c>
      <c r="H212" s="26">
        <v>23</v>
      </c>
      <c r="I212" s="9">
        <f t="shared" si="10"/>
        <v>0</v>
      </c>
      <c r="J212" s="9">
        <f t="shared" si="11"/>
        <v>0</v>
      </c>
      <c r="K212" s="12"/>
      <c r="M212" s="11"/>
    </row>
    <row r="213" spans="1:13" ht="37.15" customHeight="1">
      <c r="A213" s="8" t="s">
        <v>389</v>
      </c>
      <c r="B213" s="27" t="s">
        <v>135</v>
      </c>
      <c r="C213" s="26" t="s">
        <v>133</v>
      </c>
      <c r="D213" s="26" t="s">
        <v>4</v>
      </c>
      <c r="E213" s="26">
        <v>2000</v>
      </c>
      <c r="F213" s="29"/>
      <c r="G213" s="29">
        <f t="shared" si="9"/>
        <v>0</v>
      </c>
      <c r="H213" s="26">
        <v>23</v>
      </c>
      <c r="I213" s="9">
        <f t="shared" si="10"/>
        <v>0</v>
      </c>
      <c r="J213" s="9">
        <f t="shared" si="11"/>
        <v>0</v>
      </c>
      <c r="K213" s="12"/>
      <c r="M213" s="11"/>
    </row>
    <row r="214" spans="1:13" ht="35.45" customHeight="1">
      <c r="A214" s="8" t="s">
        <v>390</v>
      </c>
      <c r="B214" s="27" t="s">
        <v>593</v>
      </c>
      <c r="C214" s="26" t="s">
        <v>136</v>
      </c>
      <c r="D214" s="26" t="s">
        <v>20</v>
      </c>
      <c r="E214" s="26">
        <v>30</v>
      </c>
      <c r="F214" s="29"/>
      <c r="G214" s="29">
        <f t="shared" si="9"/>
        <v>0</v>
      </c>
      <c r="H214" s="26">
        <v>23</v>
      </c>
      <c r="I214" s="9">
        <f t="shared" si="10"/>
        <v>0</v>
      </c>
      <c r="J214" s="9">
        <f t="shared" si="11"/>
        <v>0</v>
      </c>
      <c r="K214" s="12"/>
      <c r="M214" s="11"/>
    </row>
    <row r="215" spans="1:13" ht="38.45" customHeight="1">
      <c r="A215" s="8" t="s">
        <v>391</v>
      </c>
      <c r="B215" s="27" t="s">
        <v>594</v>
      </c>
      <c r="C215" s="26" t="s">
        <v>136</v>
      </c>
      <c r="D215" s="26" t="s">
        <v>20</v>
      </c>
      <c r="E215" s="26">
        <v>34</v>
      </c>
      <c r="F215" s="29"/>
      <c r="G215" s="29">
        <f t="shared" si="9"/>
        <v>0</v>
      </c>
      <c r="H215" s="26">
        <v>23</v>
      </c>
      <c r="I215" s="9">
        <f t="shared" si="10"/>
        <v>0</v>
      </c>
      <c r="J215" s="9">
        <f t="shared" si="11"/>
        <v>0</v>
      </c>
      <c r="K215" s="12"/>
      <c r="M215" s="11"/>
    </row>
    <row r="216" spans="1:13" ht="39" customHeight="1">
      <c r="A216" s="8" t="s">
        <v>392</v>
      </c>
      <c r="B216" s="27" t="s">
        <v>595</v>
      </c>
      <c r="C216" s="26" t="s">
        <v>136</v>
      </c>
      <c r="D216" s="26" t="s">
        <v>20</v>
      </c>
      <c r="E216" s="26">
        <v>42</v>
      </c>
      <c r="F216" s="29"/>
      <c r="G216" s="29">
        <f t="shared" si="9"/>
        <v>0</v>
      </c>
      <c r="H216" s="26">
        <v>23</v>
      </c>
      <c r="I216" s="9">
        <f t="shared" si="10"/>
        <v>0</v>
      </c>
      <c r="J216" s="9">
        <f t="shared" si="11"/>
        <v>0</v>
      </c>
      <c r="K216" s="12"/>
      <c r="M216" s="11"/>
    </row>
    <row r="217" spans="1:13" s="13" customFormat="1" ht="32.45" customHeight="1">
      <c r="A217" s="8" t="s">
        <v>393</v>
      </c>
      <c r="B217" s="27" t="s">
        <v>596</v>
      </c>
      <c r="C217" s="26" t="s">
        <v>136</v>
      </c>
      <c r="D217" s="26" t="s">
        <v>20</v>
      </c>
      <c r="E217" s="26">
        <v>30</v>
      </c>
      <c r="F217" s="29"/>
      <c r="G217" s="29">
        <f t="shared" si="9"/>
        <v>0</v>
      </c>
      <c r="H217" s="26">
        <v>23</v>
      </c>
      <c r="I217" s="9">
        <f t="shared" si="10"/>
        <v>0</v>
      </c>
      <c r="J217" s="9">
        <f t="shared" si="11"/>
        <v>0</v>
      </c>
      <c r="K217" s="12"/>
      <c r="L217" s="7"/>
      <c r="M217" s="11"/>
    </row>
    <row r="218" spans="1:13" ht="33" customHeight="1">
      <c r="A218" s="8" t="s">
        <v>394</v>
      </c>
      <c r="B218" s="27" t="s">
        <v>597</v>
      </c>
      <c r="C218" s="26" t="s">
        <v>136</v>
      </c>
      <c r="D218" s="26" t="s">
        <v>137</v>
      </c>
      <c r="E218" s="26">
        <v>26</v>
      </c>
      <c r="F218" s="29"/>
      <c r="G218" s="29">
        <f t="shared" si="9"/>
        <v>0</v>
      </c>
      <c r="H218" s="26">
        <v>23</v>
      </c>
      <c r="I218" s="9">
        <f t="shared" si="10"/>
        <v>0</v>
      </c>
      <c r="J218" s="9">
        <f t="shared" si="11"/>
        <v>0</v>
      </c>
      <c r="K218" s="12"/>
      <c r="M218" s="11"/>
    </row>
    <row r="219" spans="1:13" ht="59.45" customHeight="1">
      <c r="A219" s="8" t="s">
        <v>395</v>
      </c>
      <c r="B219" s="27" t="s">
        <v>547</v>
      </c>
      <c r="C219" s="26" t="s">
        <v>5</v>
      </c>
      <c r="D219" s="26" t="s">
        <v>8</v>
      </c>
      <c r="E219" s="26">
        <v>1</v>
      </c>
      <c r="F219" s="29"/>
      <c r="G219" s="29">
        <f t="shared" si="9"/>
        <v>0</v>
      </c>
      <c r="H219" s="26">
        <v>23</v>
      </c>
      <c r="I219" s="9">
        <f t="shared" si="10"/>
        <v>0</v>
      </c>
      <c r="J219" s="9">
        <f t="shared" si="11"/>
        <v>0</v>
      </c>
      <c r="K219" s="12"/>
      <c r="M219" s="11"/>
    </row>
    <row r="220" spans="1:13" ht="78" customHeight="1">
      <c r="A220" s="8" t="s">
        <v>396</v>
      </c>
      <c r="B220" s="27" t="s">
        <v>598</v>
      </c>
      <c r="C220" s="26" t="s">
        <v>5</v>
      </c>
      <c r="D220" s="26" t="s">
        <v>4</v>
      </c>
      <c r="E220" s="26">
        <v>1</v>
      </c>
      <c r="F220" s="29"/>
      <c r="G220" s="29">
        <f t="shared" si="9"/>
        <v>0</v>
      </c>
      <c r="H220" s="26">
        <v>23</v>
      </c>
      <c r="I220" s="9">
        <f t="shared" si="10"/>
        <v>0</v>
      </c>
      <c r="J220" s="9">
        <f t="shared" si="11"/>
        <v>0</v>
      </c>
      <c r="K220" s="12"/>
      <c r="M220" s="11"/>
    </row>
    <row r="221" spans="1:13" ht="37.9" customHeight="1">
      <c r="A221" s="8" t="s">
        <v>397</v>
      </c>
      <c r="B221" s="27" t="s">
        <v>548</v>
      </c>
      <c r="C221" s="26" t="s">
        <v>5</v>
      </c>
      <c r="D221" s="26" t="s">
        <v>4</v>
      </c>
      <c r="E221" s="26">
        <v>29</v>
      </c>
      <c r="F221" s="29"/>
      <c r="G221" s="29">
        <f t="shared" si="9"/>
        <v>0</v>
      </c>
      <c r="H221" s="26">
        <v>23</v>
      </c>
      <c r="I221" s="9">
        <f t="shared" si="10"/>
        <v>0</v>
      </c>
      <c r="J221" s="9">
        <f t="shared" si="11"/>
        <v>0</v>
      </c>
      <c r="K221" s="12"/>
      <c r="M221" s="11"/>
    </row>
    <row r="222" spans="1:13" ht="46.9" customHeight="1">
      <c r="A222" s="8" t="s">
        <v>398</v>
      </c>
      <c r="B222" s="27" t="s">
        <v>549</v>
      </c>
      <c r="C222" s="26" t="s">
        <v>3</v>
      </c>
      <c r="D222" s="26" t="s">
        <v>4</v>
      </c>
      <c r="E222" s="26">
        <v>2</v>
      </c>
      <c r="F222" s="29"/>
      <c r="G222" s="29">
        <f t="shared" si="9"/>
        <v>0</v>
      </c>
      <c r="H222" s="26">
        <v>23</v>
      </c>
      <c r="I222" s="9">
        <f t="shared" si="10"/>
        <v>0</v>
      </c>
      <c r="J222" s="9">
        <f t="shared" si="11"/>
        <v>0</v>
      </c>
      <c r="K222" s="12"/>
      <c r="M222" s="11"/>
    </row>
    <row r="223" spans="1:13" ht="63" customHeight="1">
      <c r="A223" s="8" t="s">
        <v>399</v>
      </c>
      <c r="B223" s="27" t="s">
        <v>577</v>
      </c>
      <c r="C223" s="26" t="s">
        <v>3</v>
      </c>
      <c r="D223" s="26" t="s">
        <v>4</v>
      </c>
      <c r="E223" s="26">
        <v>30</v>
      </c>
      <c r="F223" s="29"/>
      <c r="G223" s="29">
        <f t="shared" si="9"/>
        <v>0</v>
      </c>
      <c r="H223" s="26">
        <v>23</v>
      </c>
      <c r="I223" s="9">
        <f t="shared" si="10"/>
        <v>0</v>
      </c>
      <c r="J223" s="9">
        <f t="shared" si="11"/>
        <v>0</v>
      </c>
      <c r="K223" s="12"/>
      <c r="M223" s="11"/>
    </row>
    <row r="224" spans="1:13" ht="54" customHeight="1">
      <c r="A224" s="8" t="s">
        <v>400</v>
      </c>
      <c r="B224" s="27" t="s">
        <v>550</v>
      </c>
      <c r="C224" s="26" t="s">
        <v>3</v>
      </c>
      <c r="D224" s="26" t="s">
        <v>4</v>
      </c>
      <c r="E224" s="26">
        <v>170</v>
      </c>
      <c r="F224" s="29"/>
      <c r="G224" s="29">
        <f t="shared" si="9"/>
        <v>0</v>
      </c>
      <c r="H224" s="26">
        <v>23</v>
      </c>
      <c r="I224" s="9">
        <f t="shared" si="10"/>
        <v>0</v>
      </c>
      <c r="J224" s="9">
        <f t="shared" si="11"/>
        <v>0</v>
      </c>
      <c r="K224" s="12"/>
      <c r="M224" s="11"/>
    </row>
    <row r="225" spans="1:13" ht="33" customHeight="1">
      <c r="A225" s="8" t="s">
        <v>401</v>
      </c>
      <c r="B225" s="27" t="s">
        <v>102</v>
      </c>
      <c r="C225" s="26" t="s">
        <v>103</v>
      </c>
      <c r="D225" s="26" t="s">
        <v>4</v>
      </c>
      <c r="E225" s="26">
        <v>38</v>
      </c>
      <c r="F225" s="29"/>
      <c r="G225" s="29">
        <f t="shared" si="9"/>
        <v>0</v>
      </c>
      <c r="H225" s="26">
        <v>23</v>
      </c>
      <c r="I225" s="9">
        <f t="shared" si="10"/>
        <v>0</v>
      </c>
      <c r="J225" s="9">
        <f t="shared" si="11"/>
        <v>0</v>
      </c>
      <c r="K225" s="12"/>
      <c r="M225" s="11"/>
    </row>
    <row r="226" spans="1:13" ht="36" customHeight="1">
      <c r="A226" s="8" t="s">
        <v>402</v>
      </c>
      <c r="B226" s="27" t="s">
        <v>551</v>
      </c>
      <c r="C226" s="26" t="s">
        <v>12</v>
      </c>
      <c r="D226" s="26" t="s">
        <v>20</v>
      </c>
      <c r="E226" s="26">
        <v>60</v>
      </c>
      <c r="F226" s="29"/>
      <c r="G226" s="29">
        <f t="shared" si="9"/>
        <v>0</v>
      </c>
      <c r="H226" s="26">
        <v>23</v>
      </c>
      <c r="I226" s="9">
        <f t="shared" si="10"/>
        <v>0</v>
      </c>
      <c r="J226" s="9">
        <f t="shared" si="11"/>
        <v>0</v>
      </c>
      <c r="K226" s="12"/>
      <c r="M226" s="11"/>
    </row>
    <row r="227" spans="1:13" ht="43.9" customHeight="1">
      <c r="A227" s="8" t="s">
        <v>403</v>
      </c>
      <c r="B227" s="27" t="s">
        <v>138</v>
      </c>
      <c r="C227" s="26" t="s">
        <v>12</v>
      </c>
      <c r="D227" s="26" t="s">
        <v>137</v>
      </c>
      <c r="E227" s="26">
        <v>1</v>
      </c>
      <c r="F227" s="29"/>
      <c r="G227" s="29">
        <f t="shared" si="9"/>
        <v>0</v>
      </c>
      <c r="H227" s="26">
        <v>23</v>
      </c>
      <c r="I227" s="9">
        <f t="shared" si="10"/>
        <v>0</v>
      </c>
      <c r="J227" s="9">
        <f t="shared" si="11"/>
        <v>0</v>
      </c>
      <c r="K227" s="12"/>
      <c r="M227" s="11"/>
    </row>
    <row r="228" spans="1:13" ht="34.9" customHeight="1">
      <c r="A228" s="8" t="s">
        <v>404</v>
      </c>
      <c r="B228" s="27" t="s">
        <v>552</v>
      </c>
      <c r="C228" s="26" t="s">
        <v>19</v>
      </c>
      <c r="D228" s="26" t="s">
        <v>4</v>
      </c>
      <c r="E228" s="26">
        <v>110</v>
      </c>
      <c r="F228" s="29"/>
      <c r="G228" s="29">
        <f t="shared" si="9"/>
        <v>0</v>
      </c>
      <c r="H228" s="26">
        <v>23</v>
      </c>
      <c r="I228" s="9">
        <f t="shared" si="10"/>
        <v>0</v>
      </c>
      <c r="J228" s="9">
        <f t="shared" si="11"/>
        <v>0</v>
      </c>
      <c r="K228" s="12"/>
      <c r="M228" s="11"/>
    </row>
    <row r="229" spans="1:13" s="13" customFormat="1" ht="37.15" customHeight="1">
      <c r="A229" s="8" t="s">
        <v>405</v>
      </c>
      <c r="B229" s="27" t="s">
        <v>553</v>
      </c>
      <c r="C229" s="26" t="s">
        <v>19</v>
      </c>
      <c r="D229" s="26" t="s">
        <v>4</v>
      </c>
      <c r="E229" s="26">
        <v>10</v>
      </c>
      <c r="F229" s="29"/>
      <c r="G229" s="29">
        <f t="shared" si="9"/>
        <v>0</v>
      </c>
      <c r="H229" s="26">
        <v>23</v>
      </c>
      <c r="I229" s="9">
        <f t="shared" si="10"/>
        <v>0</v>
      </c>
      <c r="J229" s="9">
        <f t="shared" si="11"/>
        <v>0</v>
      </c>
      <c r="K229" s="12"/>
      <c r="L229" s="7"/>
      <c r="M229" s="11"/>
    </row>
    <row r="230" spans="1:13" ht="39.6" customHeight="1">
      <c r="A230" s="8" t="s">
        <v>406</v>
      </c>
      <c r="B230" s="27" t="s">
        <v>554</v>
      </c>
      <c r="C230" s="26" t="s">
        <v>139</v>
      </c>
      <c r="D230" s="26" t="s">
        <v>4</v>
      </c>
      <c r="E230" s="26">
        <v>25</v>
      </c>
      <c r="F230" s="29"/>
      <c r="G230" s="29">
        <f t="shared" si="9"/>
        <v>0</v>
      </c>
      <c r="H230" s="26">
        <v>23</v>
      </c>
      <c r="I230" s="9">
        <f t="shared" si="10"/>
        <v>0</v>
      </c>
      <c r="J230" s="9">
        <f t="shared" si="11"/>
        <v>0</v>
      </c>
      <c r="K230" s="12"/>
      <c r="M230" s="11"/>
    </row>
    <row r="231" spans="1:13" ht="27.6" customHeight="1">
      <c r="A231" s="8" t="s">
        <v>407</v>
      </c>
      <c r="B231" s="27" t="s">
        <v>140</v>
      </c>
      <c r="C231" s="26" t="s">
        <v>141</v>
      </c>
      <c r="D231" s="26" t="s">
        <v>4</v>
      </c>
      <c r="E231" s="26">
        <v>1</v>
      </c>
      <c r="F231" s="29"/>
      <c r="G231" s="29">
        <f t="shared" si="9"/>
        <v>0</v>
      </c>
      <c r="H231" s="26">
        <v>23</v>
      </c>
      <c r="I231" s="9">
        <f t="shared" si="10"/>
        <v>0</v>
      </c>
      <c r="J231" s="9">
        <f t="shared" si="11"/>
        <v>0</v>
      </c>
      <c r="K231" s="12"/>
      <c r="M231" s="11"/>
    </row>
    <row r="232" spans="1:13" ht="24.6" customHeight="1">
      <c r="A232" s="35" t="s">
        <v>408</v>
      </c>
      <c r="B232" s="36" t="s">
        <v>171</v>
      </c>
      <c r="C232" s="37" t="s">
        <v>141</v>
      </c>
      <c r="D232" s="37" t="s">
        <v>4</v>
      </c>
      <c r="E232" s="37">
        <v>1</v>
      </c>
      <c r="F232" s="38"/>
      <c r="G232" s="38">
        <f t="shared" si="9"/>
        <v>0</v>
      </c>
      <c r="H232" s="37">
        <v>23</v>
      </c>
      <c r="I232" s="39">
        <f t="shared" si="10"/>
        <v>0</v>
      </c>
      <c r="J232" s="39">
        <f t="shared" si="11"/>
        <v>0</v>
      </c>
      <c r="K232" s="40"/>
      <c r="M232" s="11"/>
    </row>
    <row r="233" spans="1:13" ht="37.9" customHeight="1">
      <c r="A233" s="8" t="s">
        <v>409</v>
      </c>
      <c r="B233" s="27" t="s">
        <v>555</v>
      </c>
      <c r="C233" s="26" t="s">
        <v>141</v>
      </c>
      <c r="D233" s="26" t="s">
        <v>4</v>
      </c>
      <c r="E233" s="26">
        <v>5</v>
      </c>
      <c r="F233" s="29"/>
      <c r="G233" s="29">
        <f t="shared" si="9"/>
        <v>0</v>
      </c>
      <c r="H233" s="26">
        <v>23</v>
      </c>
      <c r="I233" s="9">
        <f t="shared" si="10"/>
        <v>0</v>
      </c>
      <c r="J233" s="9">
        <f t="shared" si="11"/>
        <v>0</v>
      </c>
      <c r="K233" s="12"/>
      <c r="M233" s="11"/>
    </row>
    <row r="234" spans="1:13" ht="34.15" customHeight="1">
      <c r="A234" s="8" t="s">
        <v>410</v>
      </c>
      <c r="B234" s="27" t="s">
        <v>556</v>
      </c>
      <c r="C234" s="26" t="s">
        <v>141</v>
      </c>
      <c r="D234" s="26" t="s">
        <v>4</v>
      </c>
      <c r="E234" s="26">
        <v>2</v>
      </c>
      <c r="F234" s="29"/>
      <c r="G234" s="29">
        <f t="shared" si="9"/>
        <v>0</v>
      </c>
      <c r="H234" s="26">
        <v>23</v>
      </c>
      <c r="I234" s="9">
        <f t="shared" si="10"/>
        <v>0</v>
      </c>
      <c r="J234" s="9">
        <f t="shared" si="11"/>
        <v>0</v>
      </c>
      <c r="K234" s="12"/>
      <c r="M234" s="11"/>
    </row>
    <row r="235" spans="1:13" ht="35.45" customHeight="1">
      <c r="A235" s="8" t="s">
        <v>411</v>
      </c>
      <c r="B235" s="27" t="s">
        <v>557</v>
      </c>
      <c r="C235" s="26" t="s">
        <v>141</v>
      </c>
      <c r="D235" s="26" t="s">
        <v>4</v>
      </c>
      <c r="E235" s="26">
        <v>1</v>
      </c>
      <c r="F235" s="29"/>
      <c r="G235" s="29">
        <f t="shared" si="9"/>
        <v>0</v>
      </c>
      <c r="H235" s="26">
        <v>23</v>
      </c>
      <c r="I235" s="9">
        <f t="shared" si="10"/>
        <v>0</v>
      </c>
      <c r="J235" s="9">
        <f t="shared" si="11"/>
        <v>0</v>
      </c>
      <c r="K235" s="12"/>
      <c r="M235" s="11"/>
    </row>
    <row r="236" spans="1:13" ht="40.15" customHeight="1">
      <c r="A236" s="8" t="s">
        <v>412</v>
      </c>
      <c r="B236" s="27" t="s">
        <v>558</v>
      </c>
      <c r="C236" s="26" t="s">
        <v>141</v>
      </c>
      <c r="D236" s="26" t="s">
        <v>4</v>
      </c>
      <c r="E236" s="26">
        <v>13</v>
      </c>
      <c r="F236" s="29"/>
      <c r="G236" s="29">
        <f t="shared" si="9"/>
        <v>0</v>
      </c>
      <c r="H236" s="26">
        <v>23</v>
      </c>
      <c r="I236" s="9">
        <f t="shared" si="10"/>
        <v>0</v>
      </c>
      <c r="J236" s="9">
        <f t="shared" si="11"/>
        <v>0</v>
      </c>
      <c r="K236" s="12"/>
      <c r="M236" s="11"/>
    </row>
    <row r="237" spans="1:13" ht="48" customHeight="1">
      <c r="A237" s="8" t="s">
        <v>413</v>
      </c>
      <c r="B237" s="27" t="s">
        <v>142</v>
      </c>
      <c r="C237" s="26" t="s">
        <v>19</v>
      </c>
      <c r="D237" s="26" t="s">
        <v>4</v>
      </c>
      <c r="E237" s="26">
        <v>2</v>
      </c>
      <c r="F237" s="29"/>
      <c r="G237" s="29">
        <f t="shared" si="9"/>
        <v>0</v>
      </c>
      <c r="H237" s="26">
        <v>23</v>
      </c>
      <c r="I237" s="9">
        <f t="shared" si="10"/>
        <v>0</v>
      </c>
      <c r="J237" s="9">
        <f t="shared" si="11"/>
        <v>0</v>
      </c>
      <c r="K237" s="12"/>
      <c r="M237" s="11"/>
    </row>
    <row r="238" spans="1:13" ht="51.6" customHeight="1">
      <c r="A238" s="8" t="s">
        <v>414</v>
      </c>
      <c r="B238" s="28" t="s">
        <v>559</v>
      </c>
      <c r="C238" s="26" t="s">
        <v>12</v>
      </c>
      <c r="D238" s="26" t="s">
        <v>20</v>
      </c>
      <c r="E238" s="26">
        <v>2000</v>
      </c>
      <c r="F238" s="29"/>
      <c r="G238" s="29">
        <f t="shared" si="9"/>
        <v>0</v>
      </c>
      <c r="H238" s="26">
        <v>23</v>
      </c>
      <c r="I238" s="9">
        <f t="shared" si="10"/>
        <v>0</v>
      </c>
      <c r="J238" s="9">
        <f t="shared" si="11"/>
        <v>0</v>
      </c>
      <c r="K238" s="12"/>
      <c r="M238" s="11"/>
    </row>
    <row r="239" spans="1:13" ht="45" customHeight="1">
      <c r="A239" s="8" t="s">
        <v>415</v>
      </c>
      <c r="B239" s="27" t="s">
        <v>600</v>
      </c>
      <c r="C239" s="26" t="s">
        <v>9</v>
      </c>
      <c r="D239" s="26" t="s">
        <v>4</v>
      </c>
      <c r="E239" s="26">
        <v>2500</v>
      </c>
      <c r="F239" s="29"/>
      <c r="G239" s="29">
        <f t="shared" si="9"/>
        <v>0</v>
      </c>
      <c r="H239" s="26">
        <v>23</v>
      </c>
      <c r="I239" s="9">
        <f t="shared" si="10"/>
        <v>0</v>
      </c>
      <c r="J239" s="9">
        <f t="shared" si="11"/>
        <v>0</v>
      </c>
      <c r="K239" s="12"/>
      <c r="M239" s="11"/>
    </row>
    <row r="240" spans="1:13" ht="63" customHeight="1">
      <c r="A240" s="8" t="s">
        <v>416</v>
      </c>
      <c r="B240" s="27" t="s">
        <v>560</v>
      </c>
      <c r="C240" s="26" t="s">
        <v>19</v>
      </c>
      <c r="D240" s="26" t="s">
        <v>20</v>
      </c>
      <c r="E240" s="26">
        <v>10</v>
      </c>
      <c r="F240" s="29"/>
      <c r="G240" s="29">
        <f t="shared" si="9"/>
        <v>0</v>
      </c>
      <c r="H240" s="26">
        <v>23</v>
      </c>
      <c r="I240" s="9">
        <f t="shared" si="10"/>
        <v>0</v>
      </c>
      <c r="J240" s="9">
        <f t="shared" si="11"/>
        <v>0</v>
      </c>
      <c r="K240" s="12"/>
      <c r="M240" s="11"/>
    </row>
    <row r="241" spans="1:13" s="13" customFormat="1" ht="54" customHeight="1">
      <c r="A241" s="8" t="s">
        <v>417</v>
      </c>
      <c r="B241" s="27" t="s">
        <v>561</v>
      </c>
      <c r="C241" s="26" t="s">
        <v>5</v>
      </c>
      <c r="D241" s="26" t="s">
        <v>143</v>
      </c>
      <c r="E241" s="26">
        <v>3</v>
      </c>
      <c r="F241" s="29"/>
      <c r="G241" s="29">
        <f t="shared" si="9"/>
        <v>0</v>
      </c>
      <c r="H241" s="26">
        <v>23</v>
      </c>
      <c r="I241" s="9">
        <f t="shared" si="10"/>
        <v>0</v>
      </c>
      <c r="J241" s="9">
        <f t="shared" si="11"/>
        <v>0</v>
      </c>
      <c r="K241" s="12"/>
      <c r="L241" s="7"/>
      <c r="M241" s="11"/>
    </row>
    <row r="242" spans="1:13" s="13" customFormat="1" ht="53.45" customHeight="1">
      <c r="A242" s="8" t="s">
        <v>418</v>
      </c>
      <c r="B242" s="27" t="s">
        <v>601</v>
      </c>
      <c r="C242" s="26" t="s">
        <v>93</v>
      </c>
      <c r="D242" s="26" t="s">
        <v>20</v>
      </c>
      <c r="E242" s="26">
        <v>90</v>
      </c>
      <c r="F242" s="29"/>
      <c r="G242" s="29">
        <f t="shared" si="9"/>
        <v>0</v>
      </c>
      <c r="H242" s="26">
        <v>23</v>
      </c>
      <c r="I242" s="9">
        <f t="shared" si="10"/>
        <v>0</v>
      </c>
      <c r="J242" s="9">
        <f t="shared" si="11"/>
        <v>0</v>
      </c>
      <c r="K242" s="12"/>
      <c r="L242" s="7"/>
      <c r="M242" s="11"/>
    </row>
    <row r="243" spans="1:13" s="13" customFormat="1" ht="37.15" customHeight="1">
      <c r="A243" s="8" t="s">
        <v>419</v>
      </c>
      <c r="B243" s="27" t="s">
        <v>602</v>
      </c>
      <c r="C243" s="26" t="s">
        <v>93</v>
      </c>
      <c r="D243" s="26" t="s">
        <v>20</v>
      </c>
      <c r="E243" s="26">
        <v>70</v>
      </c>
      <c r="F243" s="29"/>
      <c r="G243" s="29">
        <f t="shared" si="9"/>
        <v>0</v>
      </c>
      <c r="H243" s="26">
        <v>23</v>
      </c>
      <c r="I243" s="9">
        <f t="shared" si="10"/>
        <v>0</v>
      </c>
      <c r="J243" s="9">
        <f t="shared" si="11"/>
        <v>0</v>
      </c>
      <c r="K243" s="12"/>
      <c r="L243" s="7"/>
      <c r="M243" s="11"/>
    </row>
    <row r="244" spans="1:13" s="13" customFormat="1" ht="36" customHeight="1">
      <c r="A244" s="8" t="s">
        <v>420</v>
      </c>
      <c r="B244" s="27" t="s">
        <v>563</v>
      </c>
      <c r="C244" s="26" t="s">
        <v>12</v>
      </c>
      <c r="D244" s="26" t="s">
        <v>21</v>
      </c>
      <c r="E244" s="26">
        <v>1000</v>
      </c>
      <c r="F244" s="29"/>
      <c r="G244" s="29">
        <f t="shared" si="9"/>
        <v>0</v>
      </c>
      <c r="H244" s="26">
        <v>23</v>
      </c>
      <c r="I244" s="9">
        <f t="shared" si="10"/>
        <v>0</v>
      </c>
      <c r="J244" s="9">
        <f t="shared" si="11"/>
        <v>0</v>
      </c>
      <c r="K244" s="12"/>
      <c r="L244" s="7"/>
      <c r="M244" s="11"/>
    </row>
    <row r="245" spans="1:13" s="13" customFormat="1" ht="28.15" customHeight="1">
      <c r="A245" s="8" t="s">
        <v>421</v>
      </c>
      <c r="B245" s="27" t="s">
        <v>562</v>
      </c>
      <c r="C245" s="26" t="s">
        <v>5</v>
      </c>
      <c r="D245" s="26" t="s">
        <v>20</v>
      </c>
      <c r="E245" s="26">
        <v>15</v>
      </c>
      <c r="F245" s="29"/>
      <c r="G245" s="29">
        <f t="shared" si="9"/>
        <v>0</v>
      </c>
      <c r="H245" s="26">
        <v>23</v>
      </c>
      <c r="I245" s="9">
        <f t="shared" si="10"/>
        <v>0</v>
      </c>
      <c r="J245" s="9">
        <f t="shared" si="11"/>
        <v>0</v>
      </c>
      <c r="K245" s="12"/>
      <c r="L245" s="7"/>
      <c r="M245" s="11"/>
    </row>
    <row r="246" spans="1:13" ht="56.45" customHeight="1">
      <c r="A246" s="8" t="s">
        <v>422</v>
      </c>
      <c r="B246" s="27" t="s">
        <v>564</v>
      </c>
      <c r="C246" s="26" t="s">
        <v>15</v>
      </c>
      <c r="D246" s="26" t="s">
        <v>4</v>
      </c>
      <c r="E246" s="26">
        <v>16</v>
      </c>
      <c r="F246" s="29"/>
      <c r="G246" s="29">
        <f t="shared" si="9"/>
        <v>0</v>
      </c>
      <c r="H246" s="26">
        <v>23</v>
      </c>
      <c r="I246" s="9">
        <f t="shared" si="10"/>
        <v>0</v>
      </c>
      <c r="J246" s="9">
        <f t="shared" si="11"/>
        <v>0</v>
      </c>
      <c r="K246" s="12"/>
      <c r="M246" s="11"/>
    </row>
    <row r="247" spans="1:13" ht="37.9" customHeight="1">
      <c r="A247" s="8" t="s">
        <v>423</v>
      </c>
      <c r="B247" s="27" t="s">
        <v>565</v>
      </c>
      <c r="C247" s="26" t="s">
        <v>15</v>
      </c>
      <c r="D247" s="26" t="s">
        <v>4</v>
      </c>
      <c r="E247" s="26">
        <v>105</v>
      </c>
      <c r="F247" s="29"/>
      <c r="G247" s="29">
        <f t="shared" si="9"/>
        <v>0</v>
      </c>
      <c r="H247" s="26">
        <v>23</v>
      </c>
      <c r="I247" s="9">
        <f t="shared" si="10"/>
        <v>0</v>
      </c>
      <c r="J247" s="9">
        <f t="shared" si="11"/>
        <v>0</v>
      </c>
      <c r="K247" s="12"/>
      <c r="M247" s="11"/>
    </row>
    <row r="248" spans="1:13" ht="48" customHeight="1">
      <c r="A248" s="8" t="s">
        <v>424</v>
      </c>
      <c r="B248" s="27" t="s">
        <v>603</v>
      </c>
      <c r="C248" s="26" t="s">
        <v>15</v>
      </c>
      <c r="D248" s="26" t="s">
        <v>4</v>
      </c>
      <c r="E248" s="26">
        <v>60</v>
      </c>
      <c r="F248" s="29"/>
      <c r="G248" s="29">
        <f t="shared" si="9"/>
        <v>0</v>
      </c>
      <c r="H248" s="26">
        <v>23</v>
      </c>
      <c r="I248" s="9">
        <f t="shared" si="10"/>
        <v>0</v>
      </c>
      <c r="J248" s="9">
        <f t="shared" si="11"/>
        <v>0</v>
      </c>
      <c r="K248" s="12"/>
      <c r="M248" s="11"/>
    </row>
    <row r="249" spans="1:13" ht="45.6" customHeight="1">
      <c r="A249" s="8" t="s">
        <v>425</v>
      </c>
      <c r="B249" s="27" t="s">
        <v>604</v>
      </c>
      <c r="C249" s="26" t="s">
        <v>15</v>
      </c>
      <c r="D249" s="26" t="s">
        <v>4</v>
      </c>
      <c r="E249" s="26">
        <v>250</v>
      </c>
      <c r="F249" s="29"/>
      <c r="G249" s="29">
        <f t="shared" si="9"/>
        <v>0</v>
      </c>
      <c r="H249" s="26">
        <v>23</v>
      </c>
      <c r="I249" s="9">
        <f t="shared" si="10"/>
        <v>0</v>
      </c>
      <c r="J249" s="9">
        <f t="shared" si="11"/>
        <v>0</v>
      </c>
      <c r="K249" s="12"/>
      <c r="M249" s="11"/>
    </row>
    <row r="250" spans="1:13" ht="55.9" customHeight="1">
      <c r="A250" s="8" t="s">
        <v>426</v>
      </c>
      <c r="B250" s="27" t="s">
        <v>605</v>
      </c>
      <c r="C250" s="26" t="s">
        <v>15</v>
      </c>
      <c r="D250" s="26" t="s">
        <v>4</v>
      </c>
      <c r="E250" s="26">
        <v>21</v>
      </c>
      <c r="F250" s="29"/>
      <c r="G250" s="29">
        <f t="shared" si="9"/>
        <v>0</v>
      </c>
      <c r="H250" s="26">
        <v>23</v>
      </c>
      <c r="I250" s="9">
        <f t="shared" si="10"/>
        <v>0</v>
      </c>
      <c r="J250" s="9">
        <f t="shared" si="11"/>
        <v>0</v>
      </c>
      <c r="K250" s="12"/>
      <c r="M250" s="11"/>
    </row>
    <row r="251" spans="1:13" ht="65.45" customHeight="1">
      <c r="A251" s="8" t="s">
        <v>427</v>
      </c>
      <c r="B251" s="27" t="s">
        <v>566</v>
      </c>
      <c r="C251" s="26" t="s">
        <v>15</v>
      </c>
      <c r="D251" s="26" t="s">
        <v>4</v>
      </c>
      <c r="E251" s="26">
        <v>90</v>
      </c>
      <c r="F251" s="29"/>
      <c r="G251" s="29">
        <f t="shared" si="9"/>
        <v>0</v>
      </c>
      <c r="H251" s="26">
        <v>23</v>
      </c>
      <c r="I251" s="9">
        <f t="shared" si="10"/>
        <v>0</v>
      </c>
      <c r="J251" s="9">
        <f t="shared" si="11"/>
        <v>0</v>
      </c>
      <c r="K251" s="12"/>
      <c r="M251" s="11"/>
    </row>
    <row r="252" spans="1:13" ht="22.15" customHeight="1">
      <c r="A252" s="8" t="s">
        <v>428</v>
      </c>
      <c r="B252" s="27" t="s">
        <v>567</v>
      </c>
      <c r="C252" s="26" t="s">
        <v>144</v>
      </c>
      <c r="D252" s="26" t="s">
        <v>20</v>
      </c>
      <c r="E252" s="26">
        <v>400</v>
      </c>
      <c r="F252" s="29"/>
      <c r="G252" s="29">
        <f t="shared" si="9"/>
        <v>0</v>
      </c>
      <c r="H252" s="26">
        <v>23</v>
      </c>
      <c r="I252" s="9">
        <f t="shared" si="10"/>
        <v>0</v>
      </c>
      <c r="J252" s="9">
        <f t="shared" si="11"/>
        <v>0</v>
      </c>
      <c r="K252" s="12"/>
      <c r="M252" s="11"/>
    </row>
    <row r="253" spans="1:13" ht="22.15" customHeight="1">
      <c r="A253" s="8" t="s">
        <v>429</v>
      </c>
      <c r="B253" s="27" t="s">
        <v>568</v>
      </c>
      <c r="C253" s="26" t="s">
        <v>144</v>
      </c>
      <c r="D253" s="26" t="s">
        <v>20</v>
      </c>
      <c r="E253" s="26">
        <v>30</v>
      </c>
      <c r="F253" s="29"/>
      <c r="G253" s="29">
        <f t="shared" si="9"/>
        <v>0</v>
      </c>
      <c r="H253" s="26">
        <v>23</v>
      </c>
      <c r="I253" s="9">
        <f t="shared" si="10"/>
        <v>0</v>
      </c>
      <c r="J253" s="9">
        <f t="shared" si="11"/>
        <v>0</v>
      </c>
      <c r="K253" s="12"/>
      <c r="M253" s="11"/>
    </row>
    <row r="254" spans="1:13" ht="22.15" customHeight="1">
      <c r="A254" s="8" t="s">
        <v>430</v>
      </c>
      <c r="B254" s="27" t="s">
        <v>569</v>
      </c>
      <c r="C254" s="26" t="s">
        <v>144</v>
      </c>
      <c r="D254" s="26" t="s">
        <v>20</v>
      </c>
      <c r="E254" s="26">
        <v>16</v>
      </c>
      <c r="F254" s="29"/>
      <c r="G254" s="29">
        <f t="shared" si="9"/>
        <v>0</v>
      </c>
      <c r="H254" s="26">
        <v>23</v>
      </c>
      <c r="I254" s="9">
        <f t="shared" si="10"/>
        <v>0</v>
      </c>
      <c r="J254" s="9">
        <f t="shared" si="11"/>
        <v>0</v>
      </c>
      <c r="K254" s="12"/>
      <c r="M254" s="11"/>
    </row>
    <row r="255" spans="1:13" s="13" customFormat="1" ht="22.15" customHeight="1">
      <c r="A255" s="8" t="s">
        <v>431</v>
      </c>
      <c r="B255" s="27" t="s">
        <v>570</v>
      </c>
      <c r="C255" s="26" t="s">
        <v>144</v>
      </c>
      <c r="D255" s="26" t="s">
        <v>20</v>
      </c>
      <c r="E255" s="26">
        <v>10</v>
      </c>
      <c r="F255" s="29"/>
      <c r="G255" s="29">
        <f t="shared" si="9"/>
        <v>0</v>
      </c>
      <c r="H255" s="26">
        <v>23</v>
      </c>
      <c r="I255" s="9">
        <f t="shared" si="10"/>
        <v>0</v>
      </c>
      <c r="J255" s="9">
        <f t="shared" si="11"/>
        <v>0</v>
      </c>
      <c r="K255" s="12"/>
      <c r="L255" s="7"/>
      <c r="M255" s="11"/>
    </row>
    <row r="256" spans="1:13" ht="22.15" customHeight="1">
      <c r="A256" s="8" t="s">
        <v>432</v>
      </c>
      <c r="B256" s="27" t="s">
        <v>571</v>
      </c>
      <c r="C256" s="26" t="s">
        <v>144</v>
      </c>
      <c r="D256" s="26" t="s">
        <v>20</v>
      </c>
      <c r="E256" s="26">
        <v>10</v>
      </c>
      <c r="F256" s="29"/>
      <c r="G256" s="29">
        <f t="shared" si="9"/>
        <v>0</v>
      </c>
      <c r="H256" s="26">
        <v>23</v>
      </c>
      <c r="I256" s="9">
        <f t="shared" si="10"/>
        <v>0</v>
      </c>
      <c r="J256" s="9">
        <f t="shared" si="11"/>
        <v>0</v>
      </c>
      <c r="K256" s="12"/>
      <c r="M256" s="11"/>
    </row>
    <row r="257" spans="1:13" ht="22.15" customHeight="1">
      <c r="A257" s="8" t="s">
        <v>433</v>
      </c>
      <c r="B257" s="27" t="s">
        <v>572</v>
      </c>
      <c r="C257" s="26" t="s">
        <v>144</v>
      </c>
      <c r="D257" s="26" t="s">
        <v>20</v>
      </c>
      <c r="E257" s="26">
        <v>20</v>
      </c>
      <c r="F257" s="29"/>
      <c r="G257" s="29">
        <f t="shared" si="9"/>
        <v>0</v>
      </c>
      <c r="H257" s="26">
        <v>23</v>
      </c>
      <c r="I257" s="9">
        <f t="shared" si="10"/>
        <v>0</v>
      </c>
      <c r="J257" s="9">
        <f t="shared" si="11"/>
        <v>0</v>
      </c>
      <c r="K257" s="12"/>
      <c r="M257" s="11"/>
    </row>
    <row r="258" spans="1:13" ht="22.15" customHeight="1">
      <c r="A258" s="8" t="s">
        <v>434</v>
      </c>
      <c r="B258" s="27" t="s">
        <v>573</v>
      </c>
      <c r="C258" s="26" t="s">
        <v>144</v>
      </c>
      <c r="D258" s="26" t="s">
        <v>20</v>
      </c>
      <c r="E258" s="26">
        <v>20</v>
      </c>
      <c r="F258" s="29"/>
      <c r="G258" s="29">
        <f t="shared" si="9"/>
        <v>0</v>
      </c>
      <c r="H258" s="26">
        <v>23</v>
      </c>
      <c r="I258" s="9">
        <f t="shared" si="10"/>
        <v>0</v>
      </c>
      <c r="J258" s="9">
        <f t="shared" si="11"/>
        <v>0</v>
      </c>
      <c r="K258" s="12"/>
      <c r="M258" s="11"/>
    </row>
    <row r="259" spans="1:13" ht="22.15" customHeight="1">
      <c r="A259" s="8" t="s">
        <v>435</v>
      </c>
      <c r="B259" s="27" t="s">
        <v>574</v>
      </c>
      <c r="C259" s="26" t="s">
        <v>144</v>
      </c>
      <c r="D259" s="26" t="s">
        <v>20</v>
      </c>
      <c r="E259" s="26">
        <v>1300</v>
      </c>
      <c r="F259" s="29"/>
      <c r="G259" s="29">
        <f aca="true" t="shared" si="12" ref="G259:G276">SUM(E259*F259)</f>
        <v>0</v>
      </c>
      <c r="H259" s="26">
        <v>23</v>
      </c>
      <c r="I259" s="9">
        <f t="shared" si="10"/>
        <v>0</v>
      </c>
      <c r="J259" s="9">
        <f t="shared" si="11"/>
        <v>0</v>
      </c>
      <c r="K259" s="12"/>
      <c r="M259" s="11"/>
    </row>
    <row r="260" spans="1:13" ht="22.15" customHeight="1">
      <c r="A260" s="8" t="s">
        <v>436</v>
      </c>
      <c r="B260" s="27" t="s">
        <v>145</v>
      </c>
      <c r="C260" s="26" t="s">
        <v>144</v>
      </c>
      <c r="D260" s="26" t="s">
        <v>20</v>
      </c>
      <c r="E260" s="26">
        <v>110</v>
      </c>
      <c r="F260" s="29"/>
      <c r="G260" s="29">
        <f t="shared" si="12"/>
        <v>0</v>
      </c>
      <c r="H260" s="26">
        <v>23</v>
      </c>
      <c r="I260" s="9">
        <f aca="true" t="shared" si="13" ref="I260:I277">G260*H260%</f>
        <v>0</v>
      </c>
      <c r="J260" s="9">
        <f aca="true" t="shared" si="14" ref="J260:J277">I260+G260</f>
        <v>0</v>
      </c>
      <c r="K260" s="12"/>
      <c r="M260" s="11"/>
    </row>
    <row r="261" spans="1:13" ht="25.15" customHeight="1">
      <c r="A261" s="8" t="s">
        <v>437</v>
      </c>
      <c r="B261" s="27" t="s">
        <v>575</v>
      </c>
      <c r="C261" s="26" t="s">
        <v>12</v>
      </c>
      <c r="D261" s="26" t="s">
        <v>4</v>
      </c>
      <c r="E261" s="26">
        <v>50</v>
      </c>
      <c r="F261" s="29"/>
      <c r="G261" s="29">
        <f t="shared" si="12"/>
        <v>0</v>
      </c>
      <c r="H261" s="26">
        <v>23</v>
      </c>
      <c r="I261" s="9">
        <f t="shared" si="13"/>
        <v>0</v>
      </c>
      <c r="J261" s="9">
        <f t="shared" si="14"/>
        <v>0</v>
      </c>
      <c r="K261" s="12"/>
      <c r="M261" s="11"/>
    </row>
    <row r="262" spans="1:13" ht="17.45" customHeight="1">
      <c r="A262" s="8" t="s">
        <v>438</v>
      </c>
      <c r="B262" s="27" t="s">
        <v>146</v>
      </c>
      <c r="C262" s="26" t="s">
        <v>147</v>
      </c>
      <c r="D262" s="26" t="s">
        <v>4</v>
      </c>
      <c r="E262" s="26">
        <v>10</v>
      </c>
      <c r="F262" s="29"/>
      <c r="G262" s="29">
        <f t="shared" si="12"/>
        <v>0</v>
      </c>
      <c r="H262" s="26">
        <v>23</v>
      </c>
      <c r="I262" s="9">
        <f t="shared" si="13"/>
        <v>0</v>
      </c>
      <c r="J262" s="9">
        <f t="shared" si="14"/>
        <v>0</v>
      </c>
      <c r="K262" s="12"/>
      <c r="M262" s="11"/>
    </row>
    <row r="263" spans="1:13" ht="26.45" customHeight="1">
      <c r="A263" s="8" t="s">
        <v>439</v>
      </c>
      <c r="B263" s="27" t="s">
        <v>148</v>
      </c>
      <c r="C263" s="26" t="s">
        <v>149</v>
      </c>
      <c r="D263" s="26" t="s">
        <v>4</v>
      </c>
      <c r="E263" s="26">
        <v>10</v>
      </c>
      <c r="F263" s="29"/>
      <c r="G263" s="29">
        <f t="shared" si="12"/>
        <v>0</v>
      </c>
      <c r="H263" s="26">
        <v>23</v>
      </c>
      <c r="I263" s="9">
        <f t="shared" si="13"/>
        <v>0</v>
      </c>
      <c r="J263" s="9">
        <f t="shared" si="14"/>
        <v>0</v>
      </c>
      <c r="K263" s="12"/>
      <c r="M263" s="11"/>
    </row>
    <row r="264" spans="1:13" ht="47.45" customHeight="1">
      <c r="A264" s="8" t="s">
        <v>440</v>
      </c>
      <c r="B264" s="27" t="s">
        <v>576</v>
      </c>
      <c r="C264" s="26" t="s">
        <v>49</v>
      </c>
      <c r="D264" s="26" t="s">
        <v>4</v>
      </c>
      <c r="E264" s="26">
        <v>2</v>
      </c>
      <c r="F264" s="29"/>
      <c r="G264" s="29">
        <f t="shared" si="12"/>
        <v>0</v>
      </c>
      <c r="H264" s="26">
        <v>23</v>
      </c>
      <c r="I264" s="9">
        <f t="shared" si="13"/>
        <v>0</v>
      </c>
      <c r="J264" s="9">
        <f t="shared" si="14"/>
        <v>0</v>
      </c>
      <c r="K264" s="12"/>
      <c r="M264" s="11"/>
    </row>
    <row r="265" spans="1:13" ht="28.15" customHeight="1">
      <c r="A265" s="8" t="s">
        <v>441</v>
      </c>
      <c r="B265" s="27" t="s">
        <v>150</v>
      </c>
      <c r="C265" s="26" t="s">
        <v>149</v>
      </c>
      <c r="D265" s="26" t="s">
        <v>21</v>
      </c>
      <c r="E265" s="26">
        <v>10</v>
      </c>
      <c r="F265" s="29"/>
      <c r="G265" s="29">
        <f t="shared" si="12"/>
        <v>0</v>
      </c>
      <c r="H265" s="26">
        <v>23</v>
      </c>
      <c r="I265" s="9">
        <f t="shared" si="13"/>
        <v>0</v>
      </c>
      <c r="J265" s="9">
        <f t="shared" si="14"/>
        <v>0</v>
      </c>
      <c r="K265" s="12"/>
      <c r="M265" s="11"/>
    </row>
    <row r="266" spans="1:13" ht="28.9" customHeight="1">
      <c r="A266" s="8" t="s">
        <v>442</v>
      </c>
      <c r="B266" s="27" t="s">
        <v>458</v>
      </c>
      <c r="C266" s="26" t="s">
        <v>78</v>
      </c>
      <c r="D266" s="26" t="s">
        <v>4</v>
      </c>
      <c r="E266" s="26">
        <v>4</v>
      </c>
      <c r="F266" s="29"/>
      <c r="G266" s="29">
        <f t="shared" si="12"/>
        <v>0</v>
      </c>
      <c r="H266" s="26">
        <v>23</v>
      </c>
      <c r="I266" s="9">
        <f t="shared" si="13"/>
        <v>0</v>
      </c>
      <c r="J266" s="9">
        <f t="shared" si="14"/>
        <v>0</v>
      </c>
      <c r="K266" s="12"/>
      <c r="M266" s="11"/>
    </row>
    <row r="267" spans="1:13" ht="36.6" customHeight="1">
      <c r="A267" s="8" t="s">
        <v>443</v>
      </c>
      <c r="B267" s="27" t="s">
        <v>151</v>
      </c>
      <c r="C267" s="26" t="s">
        <v>152</v>
      </c>
      <c r="D267" s="26" t="s">
        <v>4</v>
      </c>
      <c r="E267" s="26">
        <v>20</v>
      </c>
      <c r="F267" s="29"/>
      <c r="G267" s="29">
        <f t="shared" si="12"/>
        <v>0</v>
      </c>
      <c r="H267" s="26">
        <v>23</v>
      </c>
      <c r="I267" s="9">
        <f t="shared" si="13"/>
        <v>0</v>
      </c>
      <c r="J267" s="9">
        <f t="shared" si="14"/>
        <v>0</v>
      </c>
      <c r="K267" s="12"/>
      <c r="M267" s="11"/>
    </row>
    <row r="268" spans="1:13" ht="36.6" customHeight="1">
      <c r="A268" s="8" t="s">
        <v>444</v>
      </c>
      <c r="B268" s="27" t="s">
        <v>153</v>
      </c>
      <c r="C268" s="26" t="s">
        <v>152</v>
      </c>
      <c r="D268" s="26" t="s">
        <v>4</v>
      </c>
      <c r="E268" s="26">
        <v>20</v>
      </c>
      <c r="F268" s="29"/>
      <c r="G268" s="29">
        <f t="shared" si="12"/>
        <v>0</v>
      </c>
      <c r="H268" s="26">
        <v>23</v>
      </c>
      <c r="I268" s="9">
        <f t="shared" si="13"/>
        <v>0</v>
      </c>
      <c r="J268" s="9">
        <f t="shared" si="14"/>
        <v>0</v>
      </c>
      <c r="K268" s="12"/>
      <c r="M268" s="11"/>
    </row>
    <row r="269" spans="1:13" ht="25.9" customHeight="1">
      <c r="A269" s="8" t="s">
        <v>445</v>
      </c>
      <c r="B269" s="27" t="s">
        <v>154</v>
      </c>
      <c r="C269" s="26" t="s">
        <v>155</v>
      </c>
      <c r="D269" s="26" t="s">
        <v>21</v>
      </c>
      <c r="E269" s="26">
        <v>10</v>
      </c>
      <c r="F269" s="29"/>
      <c r="G269" s="29">
        <f t="shared" si="12"/>
        <v>0</v>
      </c>
      <c r="H269" s="26">
        <v>23</v>
      </c>
      <c r="I269" s="9">
        <f t="shared" si="13"/>
        <v>0</v>
      </c>
      <c r="J269" s="9">
        <f t="shared" si="14"/>
        <v>0</v>
      </c>
      <c r="K269" s="12"/>
      <c r="M269" s="11"/>
    </row>
    <row r="270" spans="1:13" ht="18.6" customHeight="1">
      <c r="A270" s="8" t="s">
        <v>446</v>
      </c>
      <c r="B270" s="27" t="s">
        <v>156</v>
      </c>
      <c r="C270" s="26" t="s">
        <v>149</v>
      </c>
      <c r="D270" s="26" t="s">
        <v>4</v>
      </c>
      <c r="E270" s="26">
        <v>10</v>
      </c>
      <c r="F270" s="29"/>
      <c r="G270" s="29">
        <f t="shared" si="12"/>
        <v>0</v>
      </c>
      <c r="H270" s="26">
        <v>23</v>
      </c>
      <c r="I270" s="9">
        <f t="shared" si="13"/>
        <v>0</v>
      </c>
      <c r="J270" s="9">
        <f t="shared" si="14"/>
        <v>0</v>
      </c>
      <c r="K270" s="12"/>
      <c r="M270" s="11"/>
    </row>
    <row r="271" spans="1:13" ht="16.9" customHeight="1">
      <c r="A271" s="8" t="s">
        <v>447</v>
      </c>
      <c r="B271" s="27" t="s">
        <v>157</v>
      </c>
      <c r="C271" s="26" t="s">
        <v>158</v>
      </c>
      <c r="D271" s="26" t="s">
        <v>4</v>
      </c>
      <c r="E271" s="26">
        <v>10</v>
      </c>
      <c r="F271" s="29"/>
      <c r="G271" s="29">
        <f t="shared" si="12"/>
        <v>0</v>
      </c>
      <c r="H271" s="26">
        <v>23</v>
      </c>
      <c r="I271" s="9">
        <f t="shared" si="13"/>
        <v>0</v>
      </c>
      <c r="J271" s="9">
        <f t="shared" si="14"/>
        <v>0</v>
      </c>
      <c r="K271" s="12"/>
      <c r="M271" s="11"/>
    </row>
    <row r="272" spans="1:13" ht="28.15" customHeight="1">
      <c r="A272" s="8" t="s">
        <v>448</v>
      </c>
      <c r="B272" s="27" t="s">
        <v>159</v>
      </c>
      <c r="C272" s="26" t="s">
        <v>152</v>
      </c>
      <c r="D272" s="26" t="s">
        <v>4</v>
      </c>
      <c r="E272" s="26">
        <v>10</v>
      </c>
      <c r="F272" s="29"/>
      <c r="G272" s="29">
        <f t="shared" si="12"/>
        <v>0</v>
      </c>
      <c r="H272" s="26">
        <v>23</v>
      </c>
      <c r="I272" s="9">
        <f t="shared" si="13"/>
        <v>0</v>
      </c>
      <c r="J272" s="9">
        <f t="shared" si="14"/>
        <v>0</v>
      </c>
      <c r="K272" s="12"/>
      <c r="M272" s="11"/>
    </row>
    <row r="273" spans="1:13" ht="25.15" customHeight="1">
      <c r="A273" s="8" t="s">
        <v>449</v>
      </c>
      <c r="B273" s="27" t="s">
        <v>160</v>
      </c>
      <c r="C273" s="26" t="s">
        <v>152</v>
      </c>
      <c r="D273" s="26" t="s">
        <v>4</v>
      </c>
      <c r="E273" s="26">
        <v>2</v>
      </c>
      <c r="F273" s="29"/>
      <c r="G273" s="29">
        <f t="shared" si="12"/>
        <v>0</v>
      </c>
      <c r="H273" s="26">
        <v>23</v>
      </c>
      <c r="I273" s="9">
        <f t="shared" si="13"/>
        <v>0</v>
      </c>
      <c r="J273" s="9">
        <f t="shared" si="14"/>
        <v>0</v>
      </c>
      <c r="K273" s="12"/>
      <c r="M273" s="11"/>
    </row>
    <row r="274" spans="1:13" ht="25.9" customHeight="1">
      <c r="A274" s="8" t="s">
        <v>450</v>
      </c>
      <c r="B274" s="27" t="s">
        <v>161</v>
      </c>
      <c r="C274" s="26" t="s">
        <v>152</v>
      </c>
      <c r="D274" s="26" t="s">
        <v>4</v>
      </c>
      <c r="E274" s="26">
        <v>2</v>
      </c>
      <c r="F274" s="29"/>
      <c r="G274" s="29">
        <f t="shared" si="12"/>
        <v>0</v>
      </c>
      <c r="H274" s="26">
        <v>23</v>
      </c>
      <c r="I274" s="9">
        <f t="shared" si="13"/>
        <v>0</v>
      </c>
      <c r="J274" s="9">
        <f t="shared" si="14"/>
        <v>0</v>
      </c>
      <c r="K274" s="12"/>
      <c r="M274" s="11"/>
    </row>
    <row r="275" spans="1:13" ht="47.45" customHeight="1">
      <c r="A275" s="8" t="s">
        <v>451</v>
      </c>
      <c r="B275" s="27" t="s">
        <v>459</v>
      </c>
      <c r="C275" s="26" t="s">
        <v>105</v>
      </c>
      <c r="D275" s="26" t="s">
        <v>4</v>
      </c>
      <c r="E275" s="26">
        <v>20</v>
      </c>
      <c r="F275" s="29"/>
      <c r="G275" s="29">
        <f t="shared" si="12"/>
        <v>0</v>
      </c>
      <c r="H275" s="26">
        <v>23</v>
      </c>
      <c r="I275" s="9">
        <f t="shared" si="13"/>
        <v>0</v>
      </c>
      <c r="J275" s="9">
        <f t="shared" si="14"/>
        <v>0</v>
      </c>
      <c r="K275" s="12"/>
      <c r="M275" s="11"/>
    </row>
    <row r="276" spans="1:13" ht="25.15" customHeight="1">
      <c r="A276" s="8" t="s">
        <v>452</v>
      </c>
      <c r="B276" s="27" t="s">
        <v>461</v>
      </c>
      <c r="C276" s="26" t="s">
        <v>26</v>
      </c>
      <c r="D276" s="26" t="s">
        <v>20</v>
      </c>
      <c r="E276" s="26">
        <v>5</v>
      </c>
      <c r="F276" s="29"/>
      <c r="G276" s="29">
        <f t="shared" si="12"/>
        <v>0</v>
      </c>
      <c r="H276" s="26">
        <v>23</v>
      </c>
      <c r="I276" s="9">
        <f t="shared" si="13"/>
        <v>0</v>
      </c>
      <c r="J276" s="9">
        <f t="shared" si="14"/>
        <v>0</v>
      </c>
      <c r="K276" s="12"/>
      <c r="M276" s="11"/>
    </row>
    <row r="277" spans="1:13" ht="25.15" customHeight="1">
      <c r="A277" s="8" t="s">
        <v>453</v>
      </c>
      <c r="B277" s="27" t="s">
        <v>460</v>
      </c>
      <c r="C277" s="26" t="s">
        <v>26</v>
      </c>
      <c r="D277" s="26" t="s">
        <v>20</v>
      </c>
      <c r="E277" s="26">
        <v>3</v>
      </c>
      <c r="F277" s="29"/>
      <c r="G277" s="29">
        <f>SUM(E277*F277)</f>
        <v>0</v>
      </c>
      <c r="H277" s="26">
        <v>23</v>
      </c>
      <c r="I277" s="9">
        <f t="shared" si="13"/>
        <v>0</v>
      </c>
      <c r="J277" s="9">
        <f t="shared" si="14"/>
        <v>0</v>
      </c>
      <c r="K277" s="12"/>
      <c r="M277" s="11"/>
    </row>
    <row r="278" spans="1:13" ht="21" customHeight="1">
      <c r="A278" s="41" t="s">
        <v>454</v>
      </c>
      <c r="B278" s="42"/>
      <c r="C278" s="42"/>
      <c r="D278" s="42"/>
      <c r="E278" s="42"/>
      <c r="F278" s="43"/>
      <c r="G278" s="16">
        <f>SUM(G3:G277)</f>
        <v>0</v>
      </c>
      <c r="H278" s="17"/>
      <c r="I278" s="16">
        <f>SUM(I3:I277)</f>
        <v>0</v>
      </c>
      <c r="J278" s="16">
        <f>SUM(J3:J277)</f>
        <v>0</v>
      </c>
      <c r="K278" s="14"/>
      <c r="M278" s="11"/>
    </row>
    <row r="279" spans="1:13" ht="55.9" customHeight="1">
      <c r="A279" s="44" t="s">
        <v>613</v>
      </c>
      <c r="B279" s="45"/>
      <c r="C279" s="45"/>
      <c r="D279" s="45"/>
      <c r="E279" s="45"/>
      <c r="F279" s="45"/>
      <c r="G279" s="45"/>
      <c r="H279" s="45"/>
      <c r="I279" s="45"/>
      <c r="J279" s="45"/>
      <c r="K279" s="46"/>
      <c r="M279" s="11"/>
    </row>
    <row r="280" s="18" customFormat="1" ht="80.25" customHeight="1"/>
    <row r="281" spans="2:10" ht="13.15" customHeight="1">
      <c r="B281" s="19"/>
      <c r="C281" s="20"/>
      <c r="D281" s="21"/>
      <c r="E281" s="21"/>
      <c r="F281" s="21"/>
      <c r="G281" s="21"/>
      <c r="H281" s="21"/>
      <c r="I281" s="21"/>
      <c r="J281" s="21"/>
    </row>
    <row r="283" ht="15">
      <c r="G283" s="11"/>
    </row>
    <row r="285" ht="15">
      <c r="F285" s="25"/>
    </row>
  </sheetData>
  <mergeCells count="2">
    <mergeCell ref="A278:F278"/>
    <mergeCell ref="A279:K279"/>
  </mergeCells>
  <printOptions/>
  <pageMargins left="0.51" right="0.38" top="0.75" bottom="0.75" header="0.3" footer="0.3"/>
  <pageSetup horizontalDpi="600" verticalDpi="600" orientation="landscape" paperSize="9" r:id="rId1"/>
  <headerFooter>
    <oddHeader>&amp;L&amp;"-,Kursywa""Dostawa artykułów biurowych 
i drobnego sprzętu biurowego"&amp;CSZCZEGÓŁOWY OPIS PRZEDMIOTU ZAMÓWIENIA
&amp;"-,Pogrubiony"&amp;KFF0000po zmianach z dnia 06.03.2017 r.&amp;R&amp;"-,Kursywa"Załącznik Nr 3 do SIWZ</oddHeader>
    <oddFooter>&amp;C&amp;P / &amp;N&amp;R&amp;"-,Kursywa"......................................................
(podpis i pieczątka upełnomocnionego
przedstawiciela wykonawcy)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Wierzynkiewicz Aleksandra</cp:lastModifiedBy>
  <cp:lastPrinted>2017-03-06T10:44:34Z</cp:lastPrinted>
  <dcterms:created xsi:type="dcterms:W3CDTF">2016-10-17T10:00:23Z</dcterms:created>
  <dcterms:modified xsi:type="dcterms:W3CDTF">2017-03-06T10:44:37Z</dcterms:modified>
  <cp:category/>
  <cp:version/>
  <cp:contentType/>
  <cp:contentStatus/>
</cp:coreProperties>
</file>