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3B" sheetId="1" r:id="rId1"/>
  </sheets>
  <definedNames/>
  <calcPr fullCalcOnLoad="1"/>
</workbook>
</file>

<file path=xl/sharedStrings.xml><?xml version="1.0" encoding="utf-8"?>
<sst xmlns="http://schemas.openxmlformats.org/spreadsheetml/2006/main" count="84" uniqueCount="53">
  <si>
    <t>J.m.</t>
  </si>
  <si>
    <t>Ilość</t>
  </si>
  <si>
    <t xml:space="preserve">Cena jedn.
zł </t>
  </si>
  <si>
    <t>Stawka
VAT
%</t>
  </si>
  <si>
    <t>Lp.</t>
  </si>
  <si>
    <t>Razem:</t>
  </si>
  <si>
    <t>X</t>
  </si>
  <si>
    <t>szt.</t>
  </si>
  <si>
    <t>9-cio cyfrowy
kod numeryczny Wspólnego Słownika Zamówień (CPV)</t>
  </si>
  <si>
    <t xml:space="preserve">Opis przedmiotu zamówienia określony zgodnie 
z art. 29 i 30 ustawy Prawo zamówień publicznych 
</t>
  </si>
  <si>
    <t>Wartość netto
(kol. 5 x kol. 6)
zł</t>
  </si>
  <si>
    <t>Wartość VAT
(kol. 7 x kol. 8)
zł</t>
  </si>
  <si>
    <t>Wartość brutto
(kol. 7 + kol. 9)
zł</t>
  </si>
  <si>
    <t>18938000-3</t>
  </si>
  <si>
    <t>30234600-4</t>
  </si>
  <si>
    <r>
      <t>Zestaw uruchomieniowy</t>
    </r>
    <r>
      <rPr>
        <sz val="8"/>
        <rFont val="Arial"/>
        <family val="2"/>
      </rPr>
      <t xml:space="preserve"> o parametrach nie gorszych niż: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- procesor ARM Cortex-M7 216 MHz/462 DMIPS
- 64-Mbit pamięci SDRAM i 128-Mbit pamięci FLASH
- wyświetlacz dotykowy o przekątnej minmum 4,3"
- możlwiość podłączenia do komputera PC z systemem operacyjnycm Windows(7,8,10) poprzez przewód USB
- min. 3 wyjścia USB, wyjście na karty uSD i RJ45 Ethernet
- możliwość podłączenia pinów zgodna z Arduino
- możliwość komunikacji z użyciem potokołów SPI, I2C itp.
- możliwość współpracy z platformą ARMmbed online</t>
    </r>
  </si>
  <si>
    <t>30212100-9</t>
  </si>
  <si>
    <r>
      <t>Zestaw ewaluacyjny do EKG</t>
    </r>
    <r>
      <rPr>
        <sz val="8"/>
        <rFont val="Arial"/>
        <family val="2"/>
      </rPr>
      <t xml:space="preserve"> o parametrach nie gorszych niż:
- możliwośc współpracy z systemem operacyjnym Windows 7/8/10
- min. 24-bit przetwornik analogowocyfrowy delta-sigma (</t>
    </r>
    <r>
      <rPr>
        <sz val="8"/>
        <rFont val="Calibri"/>
        <family val="2"/>
      </rPr>
      <t>ΔΣ</t>
    </r>
    <r>
      <rPr>
        <sz val="8"/>
        <rFont val="Arial"/>
        <family val="2"/>
      </rPr>
      <t>) z wbudowanym programowalnym wzmacniaczem (PGA)
- możliwośc pomiarów sygnału EKG i EEG
- możliwość równoczesnego pobierania próbek
- wbudowany oscylator i wewnętrzny wzorzec
- posiada możliwość eksportu zebranych danych i płynną konfigurację wejść
- posiada możlwiość współpracy z różnymi symulatorami EKG</t>
    </r>
  </si>
  <si>
    <t>31710000-6</t>
  </si>
  <si>
    <r>
      <t>Przewody do elektrod EKG</t>
    </r>
    <r>
      <rPr>
        <sz val="8"/>
        <rFont val="Arial"/>
        <family val="2"/>
      </rPr>
      <t xml:space="preserve"> o parametrach nie gorszych niż:
- 10 odprowadzeń elektrod
- kompatybilny z urządzeniami marki HP/Philips/Agilent
- montaż elektrod na klips, banaka lub przycisk</t>
    </r>
  </si>
  <si>
    <t>33195000-3</t>
  </si>
  <si>
    <r>
      <t>Jednorazowe nakładki do elektrod EKG</t>
    </r>
    <r>
      <rPr>
        <sz val="8"/>
        <rFont val="Arial"/>
        <family val="2"/>
      </rPr>
      <t xml:space="preserve"> o parametrach nie gorszych niż:
- średnica min 50mm
- przeznaczona do prób wysiłkowych i długotrwałego monitorowania
- wykonana na podłożu z miękkiego, elastycznego materiału porowatego
- zapewniającego swobodne oddychanie skóry i dokładne przyleganie podczas pocenia się
- pokryta żelm stałym, z sensorem Ag/AgCl</t>
    </r>
  </si>
  <si>
    <t>33141000-0</t>
  </si>
  <si>
    <t>opakowanie</t>
  </si>
  <si>
    <r>
      <t>Symulator pacjenta/Symulator sygnału EKG</t>
    </r>
    <r>
      <rPr>
        <sz val="8"/>
        <rFont val="Arial"/>
        <family val="2"/>
      </rPr>
      <t xml:space="preserve"> o parametrach nie gorszych niż:
- min. 10 odprowadzeń sygnału EKG do symulacji
- możliwość generacji normalnych wykresów QRS oraz arytmii
- możliwość generacji kilku typowych sygnałów EKG
- możliwość generacji sygnału z szumami
- możliwość zasialania z baterii
- obsługa wtyczek bananowych i klipsów patentowych</t>
    </r>
  </si>
  <si>
    <t>34152000-7</t>
  </si>
  <si>
    <r>
      <t xml:space="preserve">Adapter video DisplayPort na DVI
</t>
    </r>
    <r>
      <rPr>
        <sz val="8"/>
        <rFont val="Arial"/>
        <family val="2"/>
      </rPr>
      <t>typ adapter, zastosowanie: Podłączenie urządzenia DVI do złącza DisplayPort 
końcówka 1 DisplayPort (źródło sygnału), końcówka 2 DVI (wyjście do monitora),
długość 15 cm, kolor biały, dodatkowe informacje: Podłączenie urządzenia DVI do złącza DisplayPort Obsługuje DisplayPort 20-pin Max. rozdzielczość: 1920x1080 @ 60Hz Obsługuje HDCP 1.3 Wideo przepustowości do 2,7Gbit/s Obsługuje Multi Stream Transport (MST) Max. pobór mocy: 1W</t>
    </r>
  </si>
  <si>
    <t>30236000-2</t>
  </si>
  <si>
    <r>
      <rPr>
        <b/>
        <sz val="8"/>
        <rFont val="Arial"/>
        <family val="2"/>
      </rPr>
      <t xml:space="preserve">Router </t>
    </r>
    <r>
      <rPr>
        <sz val="8"/>
        <rFont val="Arial"/>
        <family val="2"/>
      </rPr>
      <t xml:space="preserve">o parametrach technicznych nie gorszych niż:
- Prędkość transferu danych przez Ethernet LAN: 10,100,1000  Mbit/s
- Technologia okablowania: 10/100/1000BASE-T(X)
- Ilość portów Ethernet LAN (RJ-45): 2
- Ilość portów USB 2.0: 2
- Gniazdo rozszerzeń : 4 x EHWIC\ 2 x DSP(PVDM) \ 1 x ISM  
- Ilość portów RS-232: 1
- Port Wan: Ethernet (RJ-45) 
- Wsparcie dla standardów komunikacyjnych: IEEE 802.1Q,IEEE 802.1ag,IEEE 802.3,IEEE 802.3ab,IEEE 802.3af,IEEE 802.3ah,IEEE 802.3u
- Możliwość przekierowania portów
- Wsparcie protokołów wybierania drogi (BGP,EIGRP,OSPF), protokołow zarządzajacych (CBWFQ, WRED, PBR, PfR, NBAR, SOAP, EEM, PSLA, SNMP, RMON, Syslog, NetFlow, TR-069, LMS, GOLD, NCM), protokołów Fibre Channel (IPv4, IPv6, IS-IS, IGMPv3, PIM SM, SSM, DVMRP, IPSec, GRE, BVD, MPLS, L2TPv3, PPP, MLPPP, MLFR, HDLC, RS-232, RS-449, X.21, V.35, EIA-530, PPPoE, ATM)  
- Zarządzanie przez stronę WWW
- Obsługa jakości serwisu (QoS)
- Zabezpieczenie firewall: IOS
- Wielkość pamięci flash: 256 MB
- Pojemność pamięci wewnętrznej: 512 MB
- system operacyjny: IOS Unified Communications Bundle
- wyposażenie w kartę klasy Digital Signal Processing 3-ciej generacji 16 kanałową PVDM3-16 (1 kość)
- wyposażenie w licencję CME-SRST: 25 stanowisk
- wsparcie dla Unified SRST – do 35 sesji
- wsparcie dla Unified CCME – do 35 sesji
 - Rodzaj zasilania: AC
 - Napięcie wejściowe AC: 100-240  V
 - Częstotliwość wejściowa AC: 47/63  Hz
 - Szerokość produktu: 438.2  mm
 - Długość urządzenia: 439.4  mm
 - Wysokość urządzenia: 44.5  mm 
 - Waga produktu: 6100 g
 - wysokość RACK: 1U
 - Bezpieczeństwo: UL 60950-1, CAN/CSA C22.2 No. 60950-1, EN 60950-1, AS/NZS 60950-1, IEC 60950-1   
 - Standardy EMC: 47 CFR, ICES-003, EN55022, CISPR22, AS/NZS 3548, VCCI V-3, EN 300-386, EN 61000, EN 55024, CISPR 24EN50082-1
</t>
    </r>
    <r>
      <rPr>
        <sz val="8"/>
        <rFont val="Arial"/>
        <family val="2"/>
      </rPr>
      <t xml:space="preserve">
</t>
    </r>
  </si>
  <si>
    <t>30212000-8</t>
  </si>
  <si>
    <r>
      <rPr>
        <b/>
        <sz val="8"/>
        <rFont val="Arial"/>
        <family val="2"/>
      </rPr>
      <t>Pamięć RAM do routera z pozycji 7</t>
    </r>
    <r>
      <rPr>
        <sz val="8"/>
        <rFont val="Arial"/>
        <family val="2"/>
      </rPr>
      <t xml:space="preserve"> o parametrach technicznych nie gorszych niż:
- Pojemność pamięci: 1 x 2GB
- Typ pamięci: DDR2 ECC DRAM (1 DIMM)
- Kompatybilność pamięci: Routery Cisco serii ISR 2901 2911 2921
</t>
    </r>
  </si>
  <si>
    <r>
      <rPr>
        <b/>
        <sz val="8"/>
        <rFont val="Arial"/>
        <family val="2"/>
      </rPr>
      <t>Pamięć CompactFlash do routera z pozycji 7</t>
    </r>
    <r>
      <rPr>
        <sz val="8"/>
        <rFont val="Arial"/>
        <family val="2"/>
      </rPr>
      <t xml:space="preserve"> o parametrach technicznych nie gorszych niż:
- Rozszerzenie pamięci z 256 MB do 512 MB
- Typ pamięci: CompactFlash
- Kompatybilność pamięci: Routery Cisco serii ISR 1900,2900,3900 </t>
    </r>
  </si>
  <si>
    <r>
      <rPr>
        <b/>
        <sz val="8"/>
        <rFont val="Arial"/>
        <family val="2"/>
      </rPr>
      <t>Plecak na komputer przenośny</t>
    </r>
    <r>
      <rPr>
        <sz val="8"/>
        <rFont val="Arial"/>
        <family val="2"/>
      </rPr>
      <t xml:space="preserve"> o parametrach nie gorszych niż:
- Kolor: czarny
- Kompatybilność : notebooki z 15,6 calowym ekranem
- Wymiary Zewnętrzne:476 x 330 x 209 mm
- Wymiary komory na laptopa: 375 x 260 x 39 mm 
- Waga: 0.95 kg
- Materiał: Poliester
- Dwie komory: na laptopa, na akcesoria,
- Dwie kieszenie: mała boczna i duża przednia na dokumenty
- Rodzaj zapięcia: zamek błyskawiczny
- Gwarancja: 99 miesięcy
- Inne: Wzmacniana wygodna rączka
Regulowane wzmacniane szelki</t>
    </r>
  </si>
  <si>
    <t>18931100-5</t>
  </si>
  <si>
    <r>
      <rPr>
        <b/>
        <sz val="8"/>
        <rFont val="Arial"/>
        <family val="2"/>
      </rPr>
      <t>Konwerter HDMI na VGA (D-SUB żeński)</t>
    </r>
    <r>
      <rPr>
        <sz val="8"/>
        <rFont val="Arial"/>
        <family val="2"/>
      </rPr>
      <t xml:space="preserve"> o parametrach technicznych nie gorszych niż:
- Konwertuje cyfrowy sygnał HDMI do sygnału analogowego VGA
- Wejście HDMI wty męski: 19-pinowy
- Wyjście VGA gniazdo żeńskie: 15-pinowy
- Obsługa rozdzielczości Full HD 1080p oraz 480i/576i/480p/576p/720p.
- Nie wymaga sterowników ani instalowania dodatkowego oprogramowania do obsługi.
- rozwiązanie stosowane przy podłączeniu projektorów
- wejście HDMI oraz wyjście VGA są umieszczone w jednej obudowie – brak widocznych przewodów łączących wejście z wyjściem</t>
    </r>
  </si>
  <si>
    <r>
      <rPr>
        <b/>
        <sz val="8"/>
        <rFont val="Arial"/>
        <family val="2"/>
      </rPr>
      <t>Konwerter karty sieciowej RJ-45 na USB</t>
    </r>
    <r>
      <rPr>
        <sz val="8"/>
        <rFont val="Arial"/>
        <family val="2"/>
      </rPr>
      <t xml:space="preserve"> o parametrach technicznych nie gorszych niż:
- Wejście: USB 2.0
- Wyjście: karta sieciowa RJ-45
- Obsługiwane systemy: Windows XP, Vista, Windows7, Windows 8, Windows 8.1, Widnows 10 32bit/64bit, Linux. - Auto-negocjacja 10/100Mbps
- Nie wymaga sterowników ani instalowania dodatkowego oprogramowania do obsługi.
- wejście USB 2.0 oraz wyjście karty sieciowej RJ-45 są umieszczone w jednej obudowie – brak widocznych przewodów łączących wejście z wyjściem
- Migająca dioda wskazuje aktywność karty</t>
    </r>
  </si>
  <si>
    <r>
      <rPr>
        <b/>
        <sz val="8"/>
        <rFont val="Arial"/>
        <family val="2"/>
      </rPr>
      <t>Dysk SSD</t>
    </r>
    <r>
      <rPr>
        <sz val="8"/>
        <rFont val="Arial"/>
        <family val="2"/>
      </rPr>
      <t xml:space="preserve"> o parametrach technicznych nie gorszych niż:
- Pojemność: 256 GB
- Seria: SM951
- Złącze: M.2 PCIe
- kontroler: AHCI
- Prędkość zapisu nie mniej niż: 1200 MBps
- Prędkość odczytu nie mniej niż: 2150 MBps
- MTBF: 1.5M Godzin
- Zapis losowy: 70,000 IOPS
- Odczyt losowy: 90,000 IOPS
- kompatybilny z laptopem Lenovo y700-17isk</t>
    </r>
  </si>
  <si>
    <r>
      <rPr>
        <b/>
        <sz val="8"/>
        <rFont val="Arial"/>
        <family val="2"/>
      </rPr>
      <t>Zaciskarka wtyków RJ45, RJ12, RJ11</t>
    </r>
    <r>
      <rPr>
        <sz val="8"/>
        <rFont val="Arial"/>
        <family val="2"/>
      </rPr>
      <t xml:space="preserve"> o parametrach technicznych nie gorszych niż:
- Zaciskarka wtyków RJ45 (8P8C)
- Zaciskarka wtyków RJ12 (6P6C)
- Zaciskarka wtyków RJ11 (4P4C)
- Funkcja tnąca
- Funkcja zdejmowania izolacji </t>
    </r>
  </si>
  <si>
    <t>43800000-1</t>
  </si>
  <si>
    <t>Ściągacz izolacji do przewodów UTP</t>
  </si>
  <si>
    <t>30232100-5</t>
  </si>
  <si>
    <r>
      <t>Moduł mikrokomputera ARM wraz z dodatkowym wyposarzeniem</t>
    </r>
    <r>
      <rPr>
        <sz val="8"/>
        <rFont val="Arial"/>
        <family val="2"/>
      </rPr>
      <t xml:space="preserve"> o następujących parametrach: procesor chipset Broadcom BCM2837 64-bit, rdzeń Quad-Core ARM Cortex A53, taktowanie 1,2 GHz, architektura ARMv8-A, pamięć RAM 1 GB LPDDR2 @ 900 MHz, pamięć karta microSD, gniazdo GPIO 2x20 pin raster 2,54 mm, zasilanie 5,1 V /2,5 A poprzez microUSB, wymiary płytki nie większe niż 86 x 57 x 18 mm, interfejsy: 4x USB 2.0 - gniazdo typ A, port Ethernet 10/100 Mbps, WiFi 802.11 b/g/n 150 Mbps, bluetooth low energy, BLE 4.1, gniazdo CSI kamery, gniazdo DSI wyświetlacza, gniazdo wideo HDMI HD 1080px / 30 fps, porty komunikacyjne: UART, SPI, I2C, GPIO; zestaw czujników wraz z nakładką zgodną z modułem mikrokomputera ARM i Arduino zawierający: nakładkę, czujnik gazu, czujnik koloru, czujnik płomieni, liniowy czujnik efektu Halla, czujnik odbiciowy na podczerwień, cyfrowy i optyczny czujnik odległości, czujnik wilgotności gleby, czujnik obrotu - enkoder, czujnik dźwięku, czujnik temperatury i wilgotności, czujnik wychylenia / wstrząsu, czujnik ultrafioletu, czujnik poziomu cieczy, przewody połączeniowe ze złączami żeńskimi, przewód USB - microUSB oraz kabel USB-miniUSB, zasilacz impulsowy 5V / 3.1A z wtykiem microUSB, możliwość uruchomienia systemów operacyjnych: Linux Raspbian, Windows 10 loT</t>
    </r>
  </si>
  <si>
    <r>
      <t xml:space="preserve">Elementy dodatkowe dla Modułu mikrokomputera ARM: </t>
    </r>
    <r>
      <rPr>
        <sz val="8"/>
        <rFont val="Arial"/>
        <family val="2"/>
      </rPr>
      <t>karta pamięci SanDisk Ultra 533x microSD 16GB 80MB/s UHS-I klasa 10 z adapterem, czytnik kart pamięci microSD</t>
    </r>
  </si>
  <si>
    <r>
      <t xml:space="preserve">Elementy dodatkowe dla Modułu mikrokomputera ARM wyposarzonego w </t>
    </r>
    <r>
      <rPr>
        <sz val="8"/>
        <rFont val="Arial"/>
        <family val="2"/>
      </rPr>
      <t>procesor chipset Broadcom BCM2837 64-bit, rdzeń Quad-Core ARM Cortex A53: obudowa przezroczysta odsłaniająca złącze GPIO; płytka rozszerzenia modułu mikrokontrolera ARM do płytki stykowej wraz z taśmą.</t>
    </r>
  </si>
  <si>
    <r>
      <t xml:space="preserve">Skrzynka przezroczysta, organizer 14cali, </t>
    </r>
    <r>
      <rPr>
        <sz val="8"/>
        <rFont val="Arial"/>
        <family val="2"/>
      </rPr>
      <t>Walizka na narzędzia plastikowa, przeźroczysta, zamykana na zatrzask, z możliwością modyfikacji przegródek wewnętrznych, o wymiarach: wysokość: 85 mm, szerokość: 359 mm, głębokość: 235 mm.</t>
    </r>
  </si>
  <si>
    <r>
      <t xml:space="preserve">Wyświetlacz LCD 16x2 </t>
    </r>
    <r>
      <rPr>
        <sz val="8"/>
        <rFont val="Arial"/>
        <family val="2"/>
      </rPr>
      <t>znaki posiadający wlutowany moduł I2C. Rozmiar modułu: 80 x 36 mm, Wymiary znaku: 2,45 x 5,00 mm, zintegrowany konwerter magistrali I2C, bez rezystorów podciągających linie magistrali I2C (zgodny z Arduino), konwerter oparty na układzie PCF8574, wlutowany potencjometr do regulacji kontrastu, możliwość sterowania podświetleniem poprzez magistralę I2C.</t>
    </r>
  </si>
  <si>
    <t>30231310-3</t>
  </si>
  <si>
    <r>
      <t xml:space="preserve">Dysk SSD o parametrach niegorszych niż: </t>
    </r>
    <r>
      <rPr>
        <sz val="8"/>
        <rFont val="Arial"/>
        <family val="2"/>
      </rPr>
      <t>Pojemność nie mniej niż 500 GB; Format 2.5"; Interfejs SATA III (6.0 Gb/s), Pamięć podręczna cache nie mniejsza niż 512 MB; Prędkość odczytu (maksymalna) nie mniejsza niż 540 MB/s; Prędkość zapisu (maksymalna) nie mniejsza niż 520 MB/s; Niezawodność MTBF nie mniejsza niż 1 500 000 godz; Wysokość nie większa niż 7 mm; Szerokość nie większa niż 70 mm; Głębokość nie większa niż 100 mm; Gwarancja nie mniej niż 60 miesięcy (gwarancja producenta)</t>
    </r>
  </si>
  <si>
    <r>
      <t xml:space="preserve">Replikator portów </t>
    </r>
    <r>
      <rPr>
        <sz val="8"/>
        <rFont val="Arial"/>
        <family val="2"/>
      </rPr>
      <t xml:space="preserve">o parametrach technicznych nie gorszych niż: typ uniwersalny, wymagana możłiwość zasilania różnych laptopów. Wejścia/wyjścia: DC-in (wejście zasilania) - 1 szt., DC-out (wyjście do zasilania laptopa + różne końcówki do laptopów) - 1 szt., USB 3.0 typu B - 1 szt., USB 3.0 - 2 szt., USB 2.0 - 4 szt., HDMI - 1 szt., DVi - 1 szt. RJ45 - 1 szt., gniazdo mkrofonowe - 1 szt., gniazdo słuchawkowe - 1 szt. Gwarancja nie mniej niż 24 miesiące. </t>
    </r>
  </si>
  <si>
    <t xml:space="preserve">30212000-8
</t>
  </si>
  <si>
    <t>Szczypce tnące boczne (cążki) do cięcia przewodów UTP</t>
  </si>
  <si>
    <r>
      <t>Filament oryginalny do drukarki 3D Zortrax M200 w kolorach:</t>
    </r>
    <r>
      <rPr>
        <sz val="8"/>
        <rFont val="Arial"/>
        <family val="2"/>
      </rPr>
      <t>w kolorach:
1x Z-ULTRAT YELLOW, waga 800g
1x Z-ULTRAT RED, waga 800g
1x Z-ULTRAT GREEN, waga 800g
1x Z-ULTRAT BLUE, waga 800g
1x Z-ULTRAT PURE BLACK, waga 800g
1x Z-HIPS NATURAL WHITE, waga 800g</t>
    </r>
  </si>
  <si>
    <r>
      <rPr>
        <b/>
        <sz val="8"/>
        <rFont val="Arial"/>
        <family val="2"/>
      </rPr>
      <t xml:space="preserve">Nazwa i oznaczenie produktu oferowanego </t>
    </r>
    <r>
      <rPr>
        <b/>
        <sz val="8"/>
        <color indexed="10"/>
        <rFont val="Arial"/>
        <family val="2"/>
      </rPr>
      <t>(WYPEŁNIAJĄ WSZYSCY WYKONACY)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</si>
</sst>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[$€-2]\ #,##0.00_);[Red]\([$€-2]\ #,##0.00\)"/>
    <numFmt numFmtId="169" formatCode="#,##0.00;[Red]#,##0.00"/>
    <numFmt numFmtId="170" formatCode="#,##0.00\ &quot;zł&quot;"/>
    <numFmt numFmtId="171" formatCode="#,##0.00\ _z_ł"/>
    <numFmt numFmtId="172" formatCode="0.000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sz val="11"/>
      <color indexed="17"/>
      <name val="Czcionka tekstu podstawowego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i/>
      <sz val="8"/>
      <name val="Arial CE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ahoma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30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center" vertical="top"/>
    </xf>
    <xf numFmtId="0" fontId="7" fillId="34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 vertical="top"/>
    </xf>
    <xf numFmtId="0" fontId="46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_BuiltIn_Dobre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Layout" workbookViewId="0" topLeftCell="A1">
      <selection activeCell="G3" sqref="G3"/>
    </sheetView>
  </sheetViews>
  <sheetFormatPr defaultColWidth="9.00390625" defaultRowHeight="12.75"/>
  <cols>
    <col min="1" max="1" width="3.375" style="8" customWidth="1"/>
    <col min="2" max="2" width="51.25390625" style="9" customWidth="1"/>
    <col min="3" max="3" width="10.625" style="9" customWidth="1"/>
    <col min="4" max="4" width="4.75390625" style="10" customWidth="1"/>
    <col min="5" max="5" width="5.625" style="10" customWidth="1"/>
    <col min="6" max="6" width="9.75390625" style="10" customWidth="1"/>
    <col min="7" max="7" width="9.375" style="9" customWidth="1"/>
    <col min="8" max="8" width="4.75390625" style="10" customWidth="1"/>
    <col min="9" max="9" width="9.875" style="9" customWidth="1"/>
    <col min="10" max="10" width="10.00390625" style="9" customWidth="1"/>
    <col min="11" max="11" width="14.625" style="11" customWidth="1"/>
    <col min="12" max="16384" width="9.125" style="9" customWidth="1"/>
  </cols>
  <sheetData>
    <row r="1" spans="1:11" ht="90">
      <c r="A1" s="3" t="s">
        <v>4</v>
      </c>
      <c r="B1" s="2" t="s">
        <v>9</v>
      </c>
      <c r="C1" s="2" t="s">
        <v>8</v>
      </c>
      <c r="D1" s="3" t="s">
        <v>0</v>
      </c>
      <c r="E1" s="3" t="s">
        <v>1</v>
      </c>
      <c r="F1" s="2" t="s">
        <v>2</v>
      </c>
      <c r="G1" s="2" t="s">
        <v>10</v>
      </c>
      <c r="H1" s="2" t="s">
        <v>3</v>
      </c>
      <c r="I1" s="2" t="s">
        <v>11</v>
      </c>
      <c r="J1" s="2" t="s">
        <v>12</v>
      </c>
      <c r="K1" s="41" t="s">
        <v>52</v>
      </c>
    </row>
    <row r="2" spans="1:11" s="13" customFormat="1" ht="11.25">
      <c r="A2" s="4">
        <v>1</v>
      </c>
      <c r="B2" s="12">
        <v>2</v>
      </c>
      <c r="C2" s="4">
        <v>3</v>
      </c>
      <c r="D2" s="12">
        <v>4</v>
      </c>
      <c r="E2" s="4">
        <v>5</v>
      </c>
      <c r="F2" s="12">
        <v>6</v>
      </c>
      <c r="G2" s="4">
        <v>7</v>
      </c>
      <c r="H2" s="12">
        <v>8</v>
      </c>
      <c r="I2" s="4">
        <v>9</v>
      </c>
      <c r="J2" s="12">
        <v>10</v>
      </c>
      <c r="K2" s="5">
        <v>11</v>
      </c>
    </row>
    <row r="3" spans="1:11" s="6" customFormat="1" ht="144.75" customHeight="1">
      <c r="A3" s="14">
        <v>1</v>
      </c>
      <c r="B3" s="17" t="s">
        <v>15</v>
      </c>
      <c r="C3" s="18" t="s">
        <v>16</v>
      </c>
      <c r="D3" s="19" t="s">
        <v>7</v>
      </c>
      <c r="E3" s="20">
        <v>1</v>
      </c>
      <c r="F3" s="21">
        <v>0</v>
      </c>
      <c r="G3" s="21">
        <f aca="true" t="shared" si="0" ref="G3:G26">E3*F3</f>
        <v>0</v>
      </c>
      <c r="H3" s="22">
        <v>23</v>
      </c>
      <c r="I3" s="21">
        <f aca="true" t="shared" si="1" ref="I3:I26">G3*H3/100</f>
        <v>0</v>
      </c>
      <c r="J3" s="21">
        <f aca="true" t="shared" si="2" ref="J3:J26">G3+I3</f>
        <v>0</v>
      </c>
      <c r="K3" s="39"/>
    </row>
    <row r="4" spans="1:11" s="6" customFormat="1" ht="167.25" customHeight="1">
      <c r="A4" s="14">
        <v>2</v>
      </c>
      <c r="B4" s="17" t="s">
        <v>17</v>
      </c>
      <c r="C4" s="18" t="s">
        <v>18</v>
      </c>
      <c r="D4" s="19" t="s">
        <v>7</v>
      </c>
      <c r="E4" s="20">
        <v>1</v>
      </c>
      <c r="F4" s="21">
        <v>0</v>
      </c>
      <c r="G4" s="21">
        <f t="shared" si="0"/>
        <v>0</v>
      </c>
      <c r="H4" s="22">
        <v>23</v>
      </c>
      <c r="I4" s="21">
        <f t="shared" si="1"/>
        <v>0</v>
      </c>
      <c r="J4" s="21">
        <f t="shared" si="2"/>
        <v>0</v>
      </c>
      <c r="K4" s="39"/>
    </row>
    <row r="5" spans="1:11" s="6" customFormat="1" ht="84.75" customHeight="1">
      <c r="A5" s="14">
        <v>3</v>
      </c>
      <c r="B5" s="17" t="s">
        <v>19</v>
      </c>
      <c r="C5" s="18" t="s">
        <v>20</v>
      </c>
      <c r="D5" s="19" t="s">
        <v>7</v>
      </c>
      <c r="E5" s="20">
        <v>1</v>
      </c>
      <c r="F5" s="21">
        <v>0</v>
      </c>
      <c r="G5" s="21">
        <f t="shared" si="0"/>
        <v>0</v>
      </c>
      <c r="H5" s="22">
        <v>23</v>
      </c>
      <c r="I5" s="21">
        <f t="shared" si="1"/>
        <v>0</v>
      </c>
      <c r="J5" s="21">
        <f t="shared" si="2"/>
        <v>0</v>
      </c>
      <c r="K5" s="39"/>
    </row>
    <row r="6" spans="1:11" s="6" customFormat="1" ht="126" customHeight="1">
      <c r="A6" s="14">
        <v>4</v>
      </c>
      <c r="B6" s="17" t="s">
        <v>21</v>
      </c>
      <c r="C6" s="18" t="s">
        <v>22</v>
      </c>
      <c r="D6" s="19" t="s">
        <v>23</v>
      </c>
      <c r="E6" s="20">
        <v>1</v>
      </c>
      <c r="F6" s="21">
        <v>0</v>
      </c>
      <c r="G6" s="21">
        <f t="shared" si="0"/>
        <v>0</v>
      </c>
      <c r="H6" s="22">
        <v>23</v>
      </c>
      <c r="I6" s="21">
        <f t="shared" si="1"/>
        <v>0</v>
      </c>
      <c r="J6" s="21">
        <f t="shared" si="2"/>
        <v>0</v>
      </c>
      <c r="K6" s="39"/>
    </row>
    <row r="7" spans="1:11" s="16" customFormat="1" ht="105" customHeight="1">
      <c r="A7" s="14">
        <v>5</v>
      </c>
      <c r="B7" s="23" t="s">
        <v>24</v>
      </c>
      <c r="C7" s="24" t="s">
        <v>25</v>
      </c>
      <c r="D7" s="22" t="s">
        <v>7</v>
      </c>
      <c r="E7" s="20">
        <v>1</v>
      </c>
      <c r="F7" s="21">
        <v>0</v>
      </c>
      <c r="G7" s="21">
        <f t="shared" si="0"/>
        <v>0</v>
      </c>
      <c r="H7" s="22">
        <v>23</v>
      </c>
      <c r="I7" s="21">
        <f t="shared" si="1"/>
        <v>0</v>
      </c>
      <c r="J7" s="21">
        <f t="shared" si="2"/>
        <v>0</v>
      </c>
      <c r="K7" s="39"/>
    </row>
    <row r="8" spans="1:11" s="16" customFormat="1" ht="141.75" customHeight="1">
      <c r="A8" s="14">
        <v>6</v>
      </c>
      <c r="B8" s="23" t="s">
        <v>26</v>
      </c>
      <c r="C8" s="25" t="s">
        <v>27</v>
      </c>
      <c r="D8" s="22" t="s">
        <v>7</v>
      </c>
      <c r="E8" s="20">
        <v>6</v>
      </c>
      <c r="F8" s="21">
        <v>0</v>
      </c>
      <c r="G8" s="21">
        <f t="shared" si="0"/>
        <v>0</v>
      </c>
      <c r="H8" s="22">
        <v>23</v>
      </c>
      <c r="I8" s="21">
        <f t="shared" si="1"/>
        <v>0</v>
      </c>
      <c r="J8" s="21">
        <f t="shared" si="2"/>
        <v>0</v>
      </c>
      <c r="K8" s="15"/>
    </row>
    <row r="9" spans="1:11" s="16" customFormat="1" ht="409.5" customHeight="1">
      <c r="A9" s="14">
        <v>7</v>
      </c>
      <c r="B9" s="35" t="s">
        <v>28</v>
      </c>
      <c r="C9" s="30"/>
      <c r="D9" s="31" t="s">
        <v>7</v>
      </c>
      <c r="E9" s="32">
        <v>1</v>
      </c>
      <c r="F9" s="33">
        <v>0</v>
      </c>
      <c r="G9" s="33">
        <f t="shared" si="0"/>
        <v>0</v>
      </c>
      <c r="H9" s="31">
        <v>23</v>
      </c>
      <c r="I9" s="33">
        <f t="shared" si="1"/>
        <v>0</v>
      </c>
      <c r="J9" s="33">
        <f t="shared" si="2"/>
        <v>0</v>
      </c>
      <c r="K9" s="39"/>
    </row>
    <row r="10" spans="1:11" s="16" customFormat="1" ht="99.75" customHeight="1">
      <c r="A10" s="14">
        <v>8</v>
      </c>
      <c r="B10" s="35" t="s">
        <v>30</v>
      </c>
      <c r="C10" s="34" t="s">
        <v>29</v>
      </c>
      <c r="D10" s="31" t="s">
        <v>7</v>
      </c>
      <c r="E10" s="32">
        <v>1</v>
      </c>
      <c r="F10" s="33">
        <v>0</v>
      </c>
      <c r="G10" s="33">
        <f t="shared" si="0"/>
        <v>0</v>
      </c>
      <c r="H10" s="31">
        <v>23</v>
      </c>
      <c r="I10" s="33">
        <f t="shared" si="1"/>
        <v>0</v>
      </c>
      <c r="J10" s="33">
        <f t="shared" si="2"/>
        <v>0</v>
      </c>
      <c r="K10" s="39"/>
    </row>
    <row r="11" spans="1:11" s="16" customFormat="1" ht="99.75" customHeight="1">
      <c r="A11" s="14">
        <v>9</v>
      </c>
      <c r="B11" s="35" t="s">
        <v>31</v>
      </c>
      <c r="C11" s="34" t="s">
        <v>29</v>
      </c>
      <c r="D11" s="31" t="s">
        <v>7</v>
      </c>
      <c r="E11" s="32">
        <v>1</v>
      </c>
      <c r="F11" s="33">
        <v>0</v>
      </c>
      <c r="G11" s="33">
        <f t="shared" si="0"/>
        <v>0</v>
      </c>
      <c r="H11" s="31">
        <v>23</v>
      </c>
      <c r="I11" s="33">
        <f t="shared" si="1"/>
        <v>0</v>
      </c>
      <c r="J11" s="33">
        <f t="shared" si="2"/>
        <v>0</v>
      </c>
      <c r="K11" s="39"/>
    </row>
    <row r="12" spans="1:11" s="6" customFormat="1" ht="83.25" customHeight="1">
      <c r="A12" s="14">
        <v>10</v>
      </c>
      <c r="B12" s="36" t="s">
        <v>32</v>
      </c>
      <c r="C12" s="29" t="s">
        <v>33</v>
      </c>
      <c r="D12" s="26" t="s">
        <v>7</v>
      </c>
      <c r="E12" s="27">
        <v>1</v>
      </c>
      <c r="F12" s="28">
        <v>0</v>
      </c>
      <c r="G12" s="28">
        <f t="shared" si="0"/>
        <v>0</v>
      </c>
      <c r="H12" s="26">
        <v>23</v>
      </c>
      <c r="I12" s="28">
        <f t="shared" si="1"/>
        <v>0</v>
      </c>
      <c r="J12" s="28">
        <f t="shared" si="2"/>
        <v>0</v>
      </c>
      <c r="K12" s="39"/>
    </row>
    <row r="13" spans="1:11" s="6" customFormat="1" ht="84" customHeight="1">
      <c r="A13" s="14">
        <v>11</v>
      </c>
      <c r="B13" s="35" t="s">
        <v>34</v>
      </c>
      <c r="C13" s="34" t="s">
        <v>29</v>
      </c>
      <c r="D13" s="31" t="s">
        <v>7</v>
      </c>
      <c r="E13" s="32">
        <v>4</v>
      </c>
      <c r="F13" s="33">
        <v>0</v>
      </c>
      <c r="G13" s="33">
        <f t="shared" si="0"/>
        <v>0</v>
      </c>
      <c r="H13" s="31">
        <v>23</v>
      </c>
      <c r="I13" s="33">
        <f t="shared" si="1"/>
        <v>0</v>
      </c>
      <c r="J13" s="33">
        <f t="shared" si="2"/>
        <v>0</v>
      </c>
      <c r="K13" s="15"/>
    </row>
    <row r="14" spans="1:11" s="6" customFormat="1" ht="93.75" customHeight="1">
      <c r="A14" s="14">
        <v>12</v>
      </c>
      <c r="B14" s="35" t="s">
        <v>35</v>
      </c>
      <c r="C14" s="34" t="s">
        <v>29</v>
      </c>
      <c r="D14" s="31" t="s">
        <v>7</v>
      </c>
      <c r="E14" s="32">
        <v>4</v>
      </c>
      <c r="F14" s="33">
        <v>0</v>
      </c>
      <c r="G14" s="33">
        <f t="shared" si="0"/>
        <v>0</v>
      </c>
      <c r="H14" s="31">
        <v>23</v>
      </c>
      <c r="I14" s="33">
        <f t="shared" si="1"/>
        <v>0</v>
      </c>
      <c r="J14" s="33">
        <f t="shared" si="2"/>
        <v>0</v>
      </c>
      <c r="K14" s="15"/>
    </row>
    <row r="15" spans="1:11" s="6" customFormat="1" ht="132" customHeight="1">
      <c r="A15" s="14">
        <v>13</v>
      </c>
      <c r="B15" s="35" t="s">
        <v>36</v>
      </c>
      <c r="C15" s="34" t="s">
        <v>14</v>
      </c>
      <c r="D15" s="31" t="s">
        <v>7</v>
      </c>
      <c r="E15" s="32">
        <v>2</v>
      </c>
      <c r="F15" s="33">
        <v>0</v>
      </c>
      <c r="G15" s="33">
        <f t="shared" si="0"/>
        <v>0</v>
      </c>
      <c r="H15" s="31">
        <v>23</v>
      </c>
      <c r="I15" s="33">
        <f t="shared" si="1"/>
        <v>0</v>
      </c>
      <c r="J15" s="33">
        <f t="shared" si="2"/>
        <v>0</v>
      </c>
      <c r="K15" s="15"/>
    </row>
    <row r="16" spans="1:11" s="6" customFormat="1" ht="93.75" customHeight="1">
      <c r="A16" s="14">
        <v>14</v>
      </c>
      <c r="B16" s="35" t="s">
        <v>37</v>
      </c>
      <c r="C16" s="30" t="s">
        <v>38</v>
      </c>
      <c r="D16" s="31" t="s">
        <v>7</v>
      </c>
      <c r="E16" s="32">
        <v>2</v>
      </c>
      <c r="F16" s="33">
        <v>0</v>
      </c>
      <c r="G16" s="33">
        <f t="shared" si="0"/>
        <v>0</v>
      </c>
      <c r="H16" s="31">
        <v>23</v>
      </c>
      <c r="I16" s="33">
        <f t="shared" si="1"/>
        <v>0</v>
      </c>
      <c r="J16" s="33">
        <f t="shared" si="2"/>
        <v>0</v>
      </c>
      <c r="K16" s="15"/>
    </row>
    <row r="17" spans="1:11" s="6" customFormat="1" ht="82.5" customHeight="1">
      <c r="A17" s="14">
        <v>15</v>
      </c>
      <c r="B17" s="37" t="s">
        <v>39</v>
      </c>
      <c r="C17" s="30" t="s">
        <v>38</v>
      </c>
      <c r="D17" s="31" t="s">
        <v>7</v>
      </c>
      <c r="E17" s="32">
        <v>4</v>
      </c>
      <c r="F17" s="33">
        <v>0</v>
      </c>
      <c r="G17" s="33">
        <f t="shared" si="0"/>
        <v>0</v>
      </c>
      <c r="H17" s="31">
        <v>23</v>
      </c>
      <c r="I17" s="33">
        <f t="shared" si="1"/>
        <v>0</v>
      </c>
      <c r="J17" s="33">
        <f t="shared" si="2"/>
        <v>0</v>
      </c>
      <c r="K17" s="15"/>
    </row>
    <row r="18" spans="1:11" s="6" customFormat="1" ht="77.25" customHeight="1">
      <c r="A18" s="14">
        <v>16</v>
      </c>
      <c r="B18" s="37" t="s">
        <v>50</v>
      </c>
      <c r="C18" s="30" t="s">
        <v>38</v>
      </c>
      <c r="D18" s="31" t="s">
        <v>7</v>
      </c>
      <c r="E18" s="32">
        <v>4</v>
      </c>
      <c r="F18" s="33">
        <v>0</v>
      </c>
      <c r="G18" s="33">
        <f t="shared" si="0"/>
        <v>0</v>
      </c>
      <c r="H18" s="31">
        <v>23</v>
      </c>
      <c r="I18" s="33">
        <f t="shared" si="1"/>
        <v>0</v>
      </c>
      <c r="J18" s="33">
        <f t="shared" si="2"/>
        <v>0</v>
      </c>
      <c r="K18" s="15"/>
    </row>
    <row r="19" spans="1:11" s="6" customFormat="1" ht="99.75" customHeight="1">
      <c r="A19" s="14">
        <v>17</v>
      </c>
      <c r="B19" s="37" t="s">
        <v>51</v>
      </c>
      <c r="C19" s="30" t="s">
        <v>40</v>
      </c>
      <c r="D19" s="31" t="s">
        <v>7</v>
      </c>
      <c r="E19" s="32">
        <v>6</v>
      </c>
      <c r="F19" s="33">
        <v>0</v>
      </c>
      <c r="G19" s="33">
        <f t="shared" si="0"/>
        <v>0</v>
      </c>
      <c r="H19" s="31">
        <v>23</v>
      </c>
      <c r="I19" s="33">
        <f t="shared" si="1"/>
        <v>0</v>
      </c>
      <c r="J19" s="33">
        <f t="shared" si="2"/>
        <v>0</v>
      </c>
      <c r="K19" s="15"/>
    </row>
    <row r="20" spans="1:11" s="6" customFormat="1" ht="240.75" customHeight="1">
      <c r="A20" s="14">
        <v>18</v>
      </c>
      <c r="B20" s="37" t="s">
        <v>41</v>
      </c>
      <c r="C20" s="30" t="s">
        <v>16</v>
      </c>
      <c r="D20" s="31" t="s">
        <v>7</v>
      </c>
      <c r="E20" s="32">
        <v>5</v>
      </c>
      <c r="F20" s="33">
        <v>0</v>
      </c>
      <c r="G20" s="33">
        <f t="shared" si="0"/>
        <v>0</v>
      </c>
      <c r="H20" s="31">
        <v>23</v>
      </c>
      <c r="I20" s="33">
        <f t="shared" si="1"/>
        <v>0</v>
      </c>
      <c r="J20" s="33">
        <f t="shared" si="2"/>
        <v>0</v>
      </c>
      <c r="K20" s="15"/>
    </row>
    <row r="21" spans="1:11" s="6" customFormat="1" ht="95.25" customHeight="1">
      <c r="A21" s="14">
        <v>19</v>
      </c>
      <c r="B21" s="37" t="s">
        <v>42</v>
      </c>
      <c r="C21" s="30" t="s">
        <v>16</v>
      </c>
      <c r="D21" s="31" t="s">
        <v>7</v>
      </c>
      <c r="E21" s="32">
        <v>30</v>
      </c>
      <c r="F21" s="33">
        <v>0</v>
      </c>
      <c r="G21" s="33">
        <f t="shared" si="0"/>
        <v>0</v>
      </c>
      <c r="H21" s="31">
        <v>23</v>
      </c>
      <c r="I21" s="33">
        <f t="shared" si="1"/>
        <v>0</v>
      </c>
      <c r="J21" s="33">
        <f t="shared" si="2"/>
        <v>0</v>
      </c>
      <c r="K21" s="15"/>
    </row>
    <row r="22" spans="1:11" s="6" customFormat="1" ht="94.5" customHeight="1">
      <c r="A22" s="14">
        <v>20</v>
      </c>
      <c r="B22" s="37" t="s">
        <v>43</v>
      </c>
      <c r="C22" s="30" t="s">
        <v>16</v>
      </c>
      <c r="D22" s="31" t="s">
        <v>7</v>
      </c>
      <c r="E22" s="32">
        <v>15</v>
      </c>
      <c r="F22" s="33">
        <v>0</v>
      </c>
      <c r="G22" s="33">
        <f t="shared" si="0"/>
        <v>0</v>
      </c>
      <c r="H22" s="31">
        <v>23</v>
      </c>
      <c r="I22" s="33">
        <f t="shared" si="1"/>
        <v>0</v>
      </c>
      <c r="J22" s="33">
        <f t="shared" si="2"/>
        <v>0</v>
      </c>
      <c r="K22" s="15"/>
    </row>
    <row r="23" spans="1:11" s="6" customFormat="1" ht="101.25" customHeight="1">
      <c r="A23" s="14">
        <v>21</v>
      </c>
      <c r="B23" s="37" t="s">
        <v>44</v>
      </c>
      <c r="C23" s="30" t="s">
        <v>13</v>
      </c>
      <c r="D23" s="31" t="s">
        <v>7</v>
      </c>
      <c r="E23" s="32">
        <v>10</v>
      </c>
      <c r="F23" s="33">
        <v>0</v>
      </c>
      <c r="G23" s="33">
        <f t="shared" si="0"/>
        <v>0</v>
      </c>
      <c r="H23" s="31">
        <v>23</v>
      </c>
      <c r="I23" s="33">
        <f t="shared" si="1"/>
        <v>0</v>
      </c>
      <c r="J23" s="33">
        <f t="shared" si="2"/>
        <v>0</v>
      </c>
      <c r="K23" s="15"/>
    </row>
    <row r="24" spans="1:11" s="6" customFormat="1" ht="101.25" customHeight="1">
      <c r="A24" s="14">
        <v>22</v>
      </c>
      <c r="B24" s="37" t="s">
        <v>45</v>
      </c>
      <c r="C24" s="30" t="s">
        <v>46</v>
      </c>
      <c r="D24" s="31" t="s">
        <v>7</v>
      </c>
      <c r="E24" s="32">
        <v>20</v>
      </c>
      <c r="F24" s="33">
        <v>0</v>
      </c>
      <c r="G24" s="33">
        <f t="shared" si="0"/>
        <v>0</v>
      </c>
      <c r="H24" s="31">
        <v>23</v>
      </c>
      <c r="I24" s="33">
        <f t="shared" si="1"/>
        <v>0</v>
      </c>
      <c r="J24" s="33">
        <f t="shared" si="2"/>
        <v>0</v>
      </c>
      <c r="K24" s="15"/>
    </row>
    <row r="25" spans="1:11" s="6" customFormat="1" ht="113.25" customHeight="1">
      <c r="A25" s="14">
        <v>23</v>
      </c>
      <c r="B25" s="37" t="s">
        <v>47</v>
      </c>
      <c r="C25" s="30" t="s">
        <v>14</v>
      </c>
      <c r="D25" s="31" t="s">
        <v>7</v>
      </c>
      <c r="E25" s="32">
        <v>1</v>
      </c>
      <c r="F25" s="33">
        <v>0</v>
      </c>
      <c r="G25" s="33">
        <f t="shared" si="0"/>
        <v>0</v>
      </c>
      <c r="H25" s="31">
        <v>23</v>
      </c>
      <c r="I25" s="33">
        <f t="shared" si="1"/>
        <v>0</v>
      </c>
      <c r="J25" s="33">
        <f t="shared" si="2"/>
        <v>0</v>
      </c>
      <c r="K25" s="15"/>
    </row>
    <row r="26" spans="1:11" s="16" customFormat="1" ht="208.5" customHeight="1">
      <c r="A26" s="14">
        <v>21</v>
      </c>
      <c r="B26" s="38" t="s">
        <v>48</v>
      </c>
      <c r="C26" s="34" t="s">
        <v>49</v>
      </c>
      <c r="D26" s="22" t="s">
        <v>7</v>
      </c>
      <c r="E26" s="20">
        <v>2</v>
      </c>
      <c r="F26" s="21">
        <v>0</v>
      </c>
      <c r="G26" s="21">
        <f t="shared" si="0"/>
        <v>0</v>
      </c>
      <c r="H26" s="22">
        <v>23</v>
      </c>
      <c r="I26" s="21">
        <f t="shared" si="1"/>
        <v>0</v>
      </c>
      <c r="J26" s="21">
        <f t="shared" si="2"/>
        <v>0</v>
      </c>
      <c r="K26" s="15"/>
    </row>
    <row r="27" spans="1:11" ht="29.25" customHeight="1">
      <c r="A27" s="40" t="s">
        <v>5</v>
      </c>
      <c r="B27" s="40"/>
      <c r="C27" s="40"/>
      <c r="D27" s="40"/>
      <c r="E27" s="40"/>
      <c r="F27" s="40"/>
      <c r="G27" s="7">
        <f>SUM(G3:G26)</f>
        <v>0</v>
      </c>
      <c r="H27" s="3" t="s">
        <v>6</v>
      </c>
      <c r="I27" s="7">
        <f>SUM(I3:I26)</f>
        <v>0</v>
      </c>
      <c r="J27" s="7">
        <f>SUM(J3:J26)</f>
        <v>0</v>
      </c>
      <c r="K27" s="1"/>
    </row>
  </sheetData>
  <sheetProtection/>
  <mergeCells count="1">
    <mergeCell ref="A27:F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&amp;LZadanie nr 3. Dostawa części i akcesoriów komputerowych.&amp;C
SZCZEGÓŁOWY OPIS PRZEDMIOTU ZAMÓWIENIA&amp;RZałącznik nr 3B  do wniosku</oddHeader>
    <oddFooter>&amp;C&amp;P&amp;R&amp;8..................................................
 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Jankowski Radosław</cp:lastModifiedBy>
  <cp:lastPrinted>2017-07-06T12:25:24Z</cp:lastPrinted>
  <dcterms:created xsi:type="dcterms:W3CDTF">2003-11-17T07:39:03Z</dcterms:created>
  <dcterms:modified xsi:type="dcterms:W3CDTF">2017-08-17T09:29:15Z</dcterms:modified>
  <cp:category/>
  <cp:version/>
  <cp:contentType/>
  <cp:contentStatus/>
</cp:coreProperties>
</file>